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Мережа\Плановий\ТАРИФИ 2024\Оприлюднення 14.08.24\"/>
    </mc:Choice>
  </mc:AlternateContent>
  <bookViews>
    <workbookView xWindow="-120" yWindow="-120" windowWidth="29040" windowHeight="15720"/>
  </bookViews>
  <sheets>
    <sheet name="Порівняння витрат 1стТ ТЕ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xlnm.Print_Area" localSheetId="0">#REF!</definedName>
    <definedName name="__xlnm.Print_Area">#REF!</definedName>
    <definedName name="__xlnm.Print_Titles" localSheetId="0">(#REF!,#REF!)</definedName>
    <definedName name="__xlnm.Print_Titles">(#REF!,#REF!)</definedName>
    <definedName name="A1048999" localSheetId="0">#REF!</definedName>
    <definedName name="A1048999">#REF!</definedName>
    <definedName name="A1049000" localSheetId="0">#REF!</definedName>
    <definedName name="A1049000">#REF!</definedName>
    <definedName name="A1049999" localSheetId="0">#REF!</definedName>
    <definedName name="A1049999">#REF!</definedName>
    <definedName name="A1050000" localSheetId="0">#REF!</definedName>
    <definedName name="A1050000">#REF!</definedName>
    <definedName name="A1060000" localSheetId="0">#REF!</definedName>
    <definedName name="A1060000">#REF!</definedName>
    <definedName name="A1999999" localSheetId="0">#REF!</definedName>
    <definedName name="A1999999">#REF!</definedName>
    <definedName name="A2000021" localSheetId="0">#REF!</definedName>
    <definedName name="A2000021">#REF!</definedName>
    <definedName name="A6000000" localSheetId="0">#REF!</definedName>
    <definedName name="A6000000">#REF!</definedName>
    <definedName name="AccessDatabase" hidden="1">"C:\WINDOWS\Рабочий стол\Робота Лутчина\Ltke2new\Ltke22.mdb"</definedName>
    <definedName name="LastItem">[1]Лист1!$A$1</definedName>
    <definedName name="ShowFil" localSheetId="0">[1]!ShowFil</definedName>
    <definedName name="ShowFil">[1]!ShowFil</definedName>
    <definedName name="st" localSheetId="0">#REF!</definedName>
    <definedName name="st">#REF!</definedName>
    <definedName name="xff1" localSheetId="0">'[2]1.3.3. інші витрати прямі'!#REF!</definedName>
    <definedName name="xff1">'[2]1.3.3. інші витрати прямі'!#REF!</definedName>
    <definedName name="xgg" localSheetId="0">'[2]1.3.3. інші витрати прямі'!#REF!</definedName>
    <definedName name="xgg">'[2]1.3.3. інші витрати прямі'!#REF!</definedName>
    <definedName name="xgg1" localSheetId="0">'[2]1.3.3. інші витрати прямі'!#REF!</definedName>
    <definedName name="xgg1">'[2]1.3.3. інші витрати прямі'!#REF!</definedName>
    <definedName name="xxx1" localSheetId="0">'[2]1.3.3. інші витрати прямі'!#REF!</definedName>
    <definedName name="xxx1">'[2]1.3.3. інші витрати прямі'!#REF!</definedName>
    <definedName name="zzz1" localSheetId="0">'[2]1.3.3. інші витрати прямі'!#REF!</definedName>
    <definedName name="zzz1">'[2]1.3.3. інші витрати прямі'!#REF!</definedName>
    <definedName name="а" localSheetId="0">'[3]Вхідні дані'!#REF!</definedName>
    <definedName name="а">'[3]Вхідні дані'!#REF!</definedName>
    <definedName name="а11111111" localSheetId="0">'[2]1.3.3. інші витрати прямі'!#REF!</definedName>
    <definedName name="а11111111">'[2]1.3.3. інші витрати прямі'!#REF!</definedName>
    <definedName name="а122222222222" localSheetId="0">#REF!</definedName>
    <definedName name="а122222222222">#REF!</definedName>
    <definedName name="АвтоподборВС" localSheetId="0">#REF!</definedName>
    <definedName name="АвтоподборВС">#REF!</definedName>
    <definedName name="автрп" localSheetId="0">#REF!</definedName>
    <definedName name="автрп">#REF!</definedName>
    <definedName name="апол" localSheetId="0">#REF!</definedName>
    <definedName name="апол">#REF!</definedName>
    <definedName name="Безраб" localSheetId="0">#REF!</definedName>
    <definedName name="Безраб">#REF!</definedName>
    <definedName name="вар" localSheetId="0">#REF!</definedName>
    <definedName name="вар">#REF!</definedName>
    <definedName name="вп" localSheetId="0">'[3]Вхідні дані'!#REF!</definedName>
    <definedName name="вп">'[3]Вхідні дані'!#REF!</definedName>
    <definedName name="Встав">[4]Коригування!$W$9:$W$2131,[4]Коригування!$AF$9:$AH$2131,[4]Коригування!$AM$9:$AM$2131,[4]Коригування!$AO$9:$AO$2131,[4]Коригування!$AQ$9:$AQ$2131,[4]Коригування!$AU$9:$AU$2131,[4]Коригування!$AW$9:$AW$2131+[4]Коригування!$AY$9:$BD$2131,[4]Коригування!$BG$9:$BP$2131,[4]Коригування!$BY$9:$BY$2131,[4]Коригування!$CF$9:$CG$2131,[4]Коригування!$CJ$9:$CO$2131,[4]Коригування!$CX$9:$CY$2131,[4]Коригування!$DB$9:$DC$2131,[4]Коригування!$DJ$9:$DJ$2131,[4]Коригування!$DL$9:$DM$2131,[4]Коригування!$DO$9:$DO$2131,[4]Коригування!$DT$9:$DT$2131</definedName>
    <definedName name="гокн" localSheetId="0">#REF!</definedName>
    <definedName name="гокн">#REF!</definedName>
    <definedName name="грн" localSheetId="0">#REF!</definedName>
    <definedName name="грн">#REF!</definedName>
    <definedName name="д" localSheetId="0">#REF!</definedName>
    <definedName name="д">#REF!</definedName>
    <definedName name="Данньшина__10а">'[5]Вихідні дані'!$G$7:$G$33</definedName>
    <definedName name="Доро" localSheetId="0">#REF!</definedName>
    <definedName name="Доро">#REF!</definedName>
    <definedName name="є12456" localSheetId="0">#REF!</definedName>
    <definedName name="є12456">#REF!</definedName>
    <definedName name="звязок" localSheetId="0">#REF!</definedName>
    <definedName name="звязок">#REF!</definedName>
    <definedName name="и" localSheetId="0">#REF!</definedName>
    <definedName name="и">#REF!</definedName>
    <definedName name="ии" localSheetId="0">#REF!</definedName>
    <definedName name="ии">#REF!</definedName>
    <definedName name="Инно" localSheetId="0">#REF!</definedName>
    <definedName name="Инно">#REF!</definedName>
    <definedName name="ї" localSheetId="0">#REF!</definedName>
    <definedName name="ї">#REF!</definedName>
    <definedName name="ккене125489789696" localSheetId="0">#REF!</definedName>
    <definedName name="ккене125489789696">#REF!</definedName>
    <definedName name="ккк" localSheetId="0">#REF!</definedName>
    <definedName name="ккк">#REF!</definedName>
    <definedName name="л148956234" localSheetId="0">#REF!</definedName>
    <definedName name="л148956234">#REF!</definedName>
    <definedName name="лл" localSheetId="0">'[3]Вхідні дані'!#REF!</definedName>
    <definedName name="лл">'[3]Вхідні дані'!#REF!</definedName>
    <definedName name="м12456" localSheetId="0">'[2]1.3.3. інші витрати прямі'!#REF!</definedName>
    <definedName name="м12456">'[2]1.3.3. інші витрати прямі'!#REF!</definedName>
    <definedName name="мерк" localSheetId="0">#REF!</definedName>
    <definedName name="мерк">#REF!</definedName>
    <definedName name="Мой_лист">MID(CELL("имяфайла",[6]База!$E$1),SEARCH("[",CELL("имяфайла",[6]База!$E$1)),256)&amp;"!"</definedName>
    <definedName name="Накоп" localSheetId="0">#REF!</definedName>
    <definedName name="Накоп">#REF!</definedName>
    <definedName name="нгмпркеи12145697" localSheetId="0">'[3]Вхідні дані'!#REF!</definedName>
    <definedName name="нгмпркеи12145697">'[3]Вхідні дані'!#REF!</definedName>
    <definedName name="НДС" localSheetId="0">#REF!</definedName>
    <definedName name="НДС">#REF!</definedName>
    <definedName name="ніка12569" localSheetId="0">#REF!</definedName>
    <definedName name="ніка12569">#REF!</definedName>
    <definedName name="нпаеннр" localSheetId="0">#REF!</definedName>
    <definedName name="нпаеннр">#REF!</definedName>
    <definedName name="_xlnm.Print_Area" localSheetId="0">'Порівняння витрат 1стТ ТЕ'!$A$1:$Q$44</definedName>
    <definedName name="облік">[7]скрыть!$D$4:$D$6</definedName>
    <definedName name="облікГВП">[7]скрыть!$G$4:$G$6</definedName>
    <definedName name="Од" localSheetId="0">#REF!</definedName>
    <definedName name="Од">#REF!</definedName>
    <definedName name="Од_Б" localSheetId="0">#REF!</definedName>
    <definedName name="Од_Б">#REF!</definedName>
    <definedName name="Од_БI" localSheetId="0">#REF!</definedName>
    <definedName name="Од_БI">#REF!</definedName>
    <definedName name="Од_І" localSheetId="0">#REF!</definedName>
    <definedName name="Од_І">#REF!</definedName>
    <definedName name="Од_Н" localSheetId="0">#REF!</definedName>
    <definedName name="Од_Н">#REF!</definedName>
    <definedName name="отклонение" localSheetId="0">'[3]Вхідні дані'!#REF!</definedName>
    <definedName name="отклонение">'[3]Вхідні дані'!#REF!</definedName>
    <definedName name="Отсорт_Д_СВ" localSheetId="0">#REF!</definedName>
    <definedName name="Отсорт_Д_СВ">#REF!</definedName>
    <definedName name="п45617882" localSheetId="0">#REF!</definedName>
    <definedName name="п45617882">#REF!</definedName>
    <definedName name="павт" localSheetId="0">#REF!</definedName>
    <definedName name="павт">#REF!</definedName>
    <definedName name="пвт" localSheetId="0">'[3]Вхідні дані'!#REF!</definedName>
    <definedName name="пвт">'[3]Вхідні дані'!#REF!</definedName>
    <definedName name="пдв" localSheetId="0">'[3]Вхідні дані'!#REF!</definedName>
    <definedName name="пдв">'[3]Вхідні дані'!#REF!</definedName>
    <definedName name="Пенс" localSheetId="0">#REF!</definedName>
    <definedName name="Пенс">#REF!</definedName>
    <definedName name="перемога" localSheetId="0">'[3]Вхідні дані'!#REF!</definedName>
    <definedName name="перемога">'[3]Вхідні дані'!#REF!</definedName>
    <definedName name="поверхи">[7]скрыть!$B$4:$B$9</definedName>
    <definedName name="ппп" localSheetId="0">#REF!</definedName>
    <definedName name="ппп">#REF!</definedName>
    <definedName name="пт" localSheetId="0">#REF!</definedName>
    <definedName name="пт">#REF!</definedName>
    <definedName name="РЕГ" localSheetId="0">#REF!</definedName>
    <definedName name="РЕГ">#REF!</definedName>
    <definedName name="Регіон" localSheetId="0">#REF!</definedName>
    <definedName name="Регіон">#REF!</definedName>
    <definedName name="рр" localSheetId="0">#REF!</definedName>
    <definedName name="рр">#REF!</definedName>
    <definedName name="с125697142" localSheetId="0">#REF!</definedName>
    <definedName name="с125697142">#REF!</definedName>
    <definedName name="Соц" localSheetId="0">#REF!</definedName>
    <definedName name="Соц">#REF!</definedName>
    <definedName name="Список_компах" localSheetId="0">OFFSET(#REF!,,,COUNTA(#REF!),1)</definedName>
    <definedName name="Список_компах">OFFSET(#REF!,,,COUNTA(#REF!),1)</definedName>
    <definedName name="Тело_СТ" localSheetId="0">#REF!</definedName>
    <definedName name="Тело_СТ">#REF!</definedName>
    <definedName name="Уз" localSheetId="0">#REF!</definedName>
    <definedName name="Уз">#REF!</definedName>
    <definedName name="Уз_б" localSheetId="0">#REF!</definedName>
    <definedName name="Уз_б">#REF!</definedName>
    <definedName name="Уз_і" localSheetId="0">#REF!</definedName>
    <definedName name="Уз_і">#REF!</definedName>
    <definedName name="Уз_н" localSheetId="0">#REF!</definedName>
    <definedName name="Уз_н">#REF!</definedName>
    <definedName name="Уп" localSheetId="0">#REF!</definedName>
    <definedName name="Уп">#REF!</definedName>
    <definedName name="Уп_б" localSheetId="0">#REF!</definedName>
    <definedName name="Уп_б">#REF!</definedName>
    <definedName name="Уп_і" localSheetId="0">#REF!</definedName>
    <definedName name="Уп_і">#REF!</definedName>
    <definedName name="Уп_н" localSheetId="0">#REF!</definedName>
    <definedName name="Уп_н">#REF!</definedName>
    <definedName name="УХ" localSheetId="0">#REF!</definedName>
    <definedName name="УХ">#REF!</definedName>
    <definedName name="ухват" localSheetId="0">#REF!</definedName>
    <definedName name="ухват">#REF!</definedName>
    <definedName name="філії">[8]Лист1!$C$4:$C$11</definedName>
    <definedName name="чапельник" localSheetId="0">#REF!</definedName>
    <definedName name="чапельник">#REF!</definedName>
    <definedName name="чатр" localSheetId="0">#REF!</definedName>
    <definedName name="чатр">#REF!</definedName>
    <definedName name="Черта" localSheetId="0">#REF!</definedName>
    <definedName name="Черта">#REF!</definedName>
    <definedName name="яя" localSheetId="0">'[3]Вхідні дані'!#REF!</definedName>
    <definedName name="яя">'[3]Вхідні дані'!#REF!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3" l="1"/>
  <c r="D40" i="3"/>
  <c r="P43" i="3"/>
  <c r="M43" i="3"/>
  <c r="G43" i="3"/>
  <c r="D41" i="3" l="1"/>
  <c r="P36" i="3" l="1"/>
  <c r="O36" i="3"/>
  <c r="P17" i="3"/>
  <c r="O17" i="3"/>
  <c r="M17" i="3"/>
  <c r="L17" i="3"/>
  <c r="J17" i="3"/>
  <c r="I17" i="3"/>
  <c r="G17" i="3"/>
  <c r="F17" i="3"/>
  <c r="M36" i="3"/>
  <c r="L36" i="3"/>
  <c r="J36" i="3"/>
  <c r="I36" i="3"/>
  <c r="C38" i="3"/>
  <c r="D38" i="3"/>
  <c r="G36" i="3"/>
  <c r="F36" i="3"/>
  <c r="C10" i="3"/>
  <c r="D10" i="3"/>
  <c r="C9" i="3"/>
  <c r="C11" i="3"/>
  <c r="D11" i="3"/>
  <c r="C12" i="3"/>
  <c r="D12" i="3"/>
  <c r="C13" i="3"/>
  <c r="D13" i="3"/>
  <c r="C14" i="3"/>
  <c r="D14" i="3"/>
  <c r="C15" i="3"/>
  <c r="D15" i="3"/>
  <c r="C16" i="3"/>
  <c r="D16" i="3"/>
  <c r="O8" i="3" l="1"/>
  <c r="L8" i="3"/>
  <c r="I8" i="3"/>
  <c r="F8" i="3"/>
  <c r="P8" i="3" l="1"/>
  <c r="M8" i="3"/>
  <c r="N36" i="3"/>
  <c r="K36" i="3"/>
  <c r="H36" i="3"/>
  <c r="G8" i="3"/>
  <c r="J8" i="3" l="1"/>
  <c r="D9" i="3"/>
  <c r="G39" i="3"/>
  <c r="G40" i="3" s="1"/>
  <c r="G42" i="3" s="1"/>
  <c r="H38" i="3"/>
  <c r="F39" i="3"/>
  <c r="G5" i="3" l="1"/>
  <c r="J5" i="3" s="1"/>
  <c r="M5" i="3" s="1"/>
  <c r="P5" i="3" s="1"/>
  <c r="F5" i="3"/>
  <c r="I5" i="3" s="1"/>
  <c r="L5" i="3" s="1"/>
  <c r="O5" i="3" s="1"/>
  <c r="F40" i="3" l="1"/>
  <c r="I39" i="3"/>
  <c r="I40" i="3" s="1"/>
  <c r="J39" i="3"/>
  <c r="J40" i="3" s="1"/>
  <c r="L39" i="3"/>
  <c r="L40" i="3" s="1"/>
  <c r="M39" i="3"/>
  <c r="M40" i="3" s="1"/>
  <c r="M42" i="3" s="1"/>
  <c r="O39" i="3"/>
  <c r="O40" i="3" s="1"/>
  <c r="P39" i="3"/>
  <c r="P40" i="3" s="1"/>
  <c r="P42" i="3" s="1"/>
  <c r="D44" i="3" l="1"/>
  <c r="C44" i="3"/>
  <c r="C8" i="3"/>
  <c r="D8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28" i="3"/>
  <c r="D28" i="3"/>
  <c r="C29" i="3"/>
  <c r="D29" i="3"/>
  <c r="C30" i="3"/>
  <c r="D30" i="3"/>
  <c r="C31" i="3"/>
  <c r="D31" i="3"/>
  <c r="C32" i="3"/>
  <c r="D32" i="3"/>
  <c r="C33" i="3"/>
  <c r="D33" i="3"/>
  <c r="C34" i="3"/>
  <c r="D34" i="3"/>
  <c r="C35" i="3"/>
  <c r="D35" i="3"/>
  <c r="C36" i="3"/>
  <c r="D36" i="3"/>
  <c r="C37" i="3"/>
  <c r="D37" i="3"/>
  <c r="D7" i="3"/>
  <c r="C7" i="3"/>
  <c r="D39" i="3" l="1"/>
  <c r="C39" i="3"/>
  <c r="C40" i="3" s="1"/>
  <c r="G46" i="3"/>
  <c r="H44" i="3" l="1"/>
  <c r="Q60" i="3"/>
  <c r="Q61" i="3" s="1"/>
  <c r="Q62" i="3" s="1"/>
  <c r="M60" i="3"/>
  <c r="M61" i="3" s="1"/>
  <c r="M62" i="3" s="1"/>
  <c r="J60" i="3"/>
  <c r="J61" i="3" s="1"/>
  <c r="J62" i="3" s="1"/>
  <c r="G60" i="3"/>
  <c r="G61" i="3" s="1"/>
  <c r="G62" i="3" s="1"/>
  <c r="E58" i="3"/>
  <c r="E57" i="3"/>
  <c r="E55" i="3"/>
  <c r="E56" i="3" s="1"/>
  <c r="J52" i="3"/>
  <c r="E49" i="3"/>
  <c r="E48" i="3"/>
  <c r="G47" i="3"/>
  <c r="E47" i="3"/>
  <c r="E50" i="3" s="1"/>
  <c r="E52" i="3" s="1"/>
  <c r="Q46" i="3"/>
  <c r="M46" i="3"/>
  <c r="J46" i="3"/>
  <c r="E46" i="3"/>
  <c r="Q44" i="3"/>
  <c r="N44" i="3"/>
  <c r="K44" i="3"/>
  <c r="Q40" i="3"/>
  <c r="Q39" i="3"/>
  <c r="Q36" i="3"/>
  <c r="N39" i="3"/>
  <c r="K39" i="3"/>
  <c r="H39" i="3"/>
  <c r="H40" i="3" s="1"/>
  <c r="E36" i="3"/>
  <c r="E39" i="3" s="1"/>
  <c r="Q33" i="3"/>
  <c r="N33" i="3"/>
  <c r="K33" i="3"/>
  <c r="H33" i="3"/>
  <c r="E33" i="3"/>
  <c r="Q32" i="3"/>
  <c r="N32" i="3"/>
  <c r="K32" i="3"/>
  <c r="H32" i="3"/>
  <c r="E32" i="3"/>
  <c r="Q31" i="3"/>
  <c r="N31" i="3"/>
  <c r="K31" i="3"/>
  <c r="H31" i="3"/>
  <c r="E31" i="3"/>
  <c r="Q30" i="3"/>
  <c r="N30" i="3"/>
  <c r="K30" i="3"/>
  <c r="H30" i="3"/>
  <c r="E30" i="3"/>
  <c r="Q29" i="3"/>
  <c r="N29" i="3"/>
  <c r="K29" i="3"/>
  <c r="H29" i="3"/>
  <c r="E29" i="3"/>
  <c r="Q28" i="3"/>
  <c r="N28" i="3"/>
  <c r="K28" i="3"/>
  <c r="H28" i="3"/>
  <c r="E28" i="3"/>
  <c r="Q27" i="3"/>
  <c r="N27" i="3"/>
  <c r="K27" i="3"/>
  <c r="H27" i="3"/>
  <c r="E27" i="3"/>
  <c r="Q26" i="3"/>
  <c r="N26" i="3"/>
  <c r="K26" i="3"/>
  <c r="H26" i="3"/>
  <c r="E26" i="3"/>
  <c r="Q25" i="3"/>
  <c r="N25" i="3"/>
  <c r="H25" i="3"/>
  <c r="E25" i="3"/>
  <c r="Q24" i="3"/>
  <c r="N24" i="3"/>
  <c r="H24" i="3"/>
  <c r="E24" i="3"/>
  <c r="Q23" i="3"/>
  <c r="N23" i="3"/>
  <c r="H23" i="3"/>
  <c r="E23" i="3"/>
  <c r="Q22" i="3"/>
  <c r="N22" i="3"/>
  <c r="H22" i="3"/>
  <c r="E22" i="3"/>
  <c r="Q21" i="3"/>
  <c r="N21" i="3"/>
  <c r="H21" i="3"/>
  <c r="E21" i="3"/>
  <c r="Q20" i="3"/>
  <c r="N20" i="3"/>
  <c r="K20" i="3"/>
  <c r="H20" i="3"/>
  <c r="E20" i="3"/>
  <c r="Q19" i="3"/>
  <c r="N19" i="3"/>
  <c r="K19" i="3"/>
  <c r="H19" i="3"/>
  <c r="E19" i="3"/>
  <c r="Q18" i="3"/>
  <c r="N18" i="3"/>
  <c r="K18" i="3"/>
  <c r="H18" i="3"/>
  <c r="E18" i="3"/>
  <c r="Q17" i="3"/>
  <c r="N17" i="3"/>
  <c r="K17" i="3"/>
  <c r="H17" i="3"/>
  <c r="Q16" i="3"/>
  <c r="N16" i="3"/>
  <c r="K16" i="3"/>
  <c r="H16" i="3"/>
  <c r="E16" i="3"/>
  <c r="Q15" i="3"/>
  <c r="Q14" i="3"/>
  <c r="N14" i="3"/>
  <c r="K14" i="3"/>
  <c r="H14" i="3"/>
  <c r="E14" i="3"/>
  <c r="Q13" i="3"/>
  <c r="H13" i="3"/>
  <c r="E13" i="3"/>
  <c r="Q12" i="3"/>
  <c r="N12" i="3"/>
  <c r="K12" i="3"/>
  <c r="H12" i="3"/>
  <c r="E12" i="3"/>
  <c r="Q11" i="3"/>
  <c r="N11" i="3"/>
  <c r="K11" i="3"/>
  <c r="H11" i="3"/>
  <c r="E11" i="3"/>
  <c r="Q9" i="3"/>
  <c r="N9" i="3"/>
  <c r="K9" i="3"/>
  <c r="H9" i="3"/>
  <c r="E9" i="3"/>
  <c r="Q8" i="3"/>
  <c r="N8" i="3"/>
  <c r="K8" i="3"/>
  <c r="H8" i="3"/>
  <c r="E8" i="3"/>
  <c r="Q7" i="3"/>
  <c r="N7" i="3"/>
  <c r="K7" i="3"/>
  <c r="H7" i="3"/>
  <c r="E7" i="3"/>
  <c r="H5" i="3"/>
  <c r="K5" i="3" s="1"/>
  <c r="N5" i="3" s="1"/>
  <c r="Q5" i="3" s="1"/>
  <c r="E17" i="3" l="1"/>
  <c r="K40" i="3"/>
  <c r="N40" i="3"/>
  <c r="J53" i="3"/>
  <c r="J47" i="3"/>
  <c r="K15" i="3"/>
  <c r="E15" i="3"/>
  <c r="N15" i="3"/>
  <c r="H15" i="3"/>
  <c r="E44" i="3"/>
  <c r="E40" i="3" s="1"/>
  <c r="E62" i="3"/>
</calcChain>
</file>

<file path=xl/sharedStrings.xml><?xml version="1.0" encoding="utf-8"?>
<sst xmlns="http://schemas.openxmlformats.org/spreadsheetml/2006/main" count="111" uniqueCount="83">
  <si>
    <t>№ з/п</t>
  </si>
  <si>
    <t>1.1</t>
  </si>
  <si>
    <t>1.1.1</t>
  </si>
  <si>
    <t>1.1.2</t>
  </si>
  <si>
    <t>1.1.3</t>
  </si>
  <si>
    <t>електроенергія</t>
  </si>
  <si>
    <t>1.1.4</t>
  </si>
  <si>
    <t>1.1.5</t>
  </si>
  <si>
    <t>1.2</t>
  </si>
  <si>
    <t>1.3</t>
  </si>
  <si>
    <t>1.3.1</t>
  </si>
  <si>
    <t>1.3.2</t>
  </si>
  <si>
    <t>1.3.3</t>
  </si>
  <si>
    <t>інші витрати</t>
  </si>
  <si>
    <t>1.4</t>
  </si>
  <si>
    <t>решта витрат</t>
  </si>
  <si>
    <t>3</t>
  </si>
  <si>
    <t>x</t>
  </si>
  <si>
    <t>тис.грн, без ПДВ</t>
  </si>
  <si>
    <t>Стаття витрат</t>
  </si>
  <si>
    <t>Усього</t>
  </si>
  <si>
    <t>Населення</t>
  </si>
  <si>
    <t>Релігійні організації</t>
  </si>
  <si>
    <t>Бюджетні установи</t>
  </si>
  <si>
    <t>Інші споживачі</t>
  </si>
  <si>
    <t>(Ріст/зниження),%</t>
  </si>
  <si>
    <t>Виробнича собівартість, у  т.ч.:</t>
  </si>
  <si>
    <t>прямі матеріальні витрати, у т.ч.:</t>
  </si>
  <si>
    <t>паливо</t>
  </si>
  <si>
    <t>витрати на послугу з розподілу природного газу</t>
  </si>
  <si>
    <t>покупна теплова енергія*</t>
  </si>
  <si>
    <t>вода для технологічних потреб та водовідведення</t>
  </si>
  <si>
    <t>матеріали, запасні  частини та інші матеріальні ресурси</t>
  </si>
  <si>
    <t>прямі витрати на оплату праці</t>
  </si>
  <si>
    <t>інші прямі витрати, у т.ч.:</t>
  </si>
  <si>
    <t>відрахування  на соціальні заходи</t>
  </si>
  <si>
    <t>амортизаційні відрахування</t>
  </si>
  <si>
    <t>інші прямі витрати</t>
  </si>
  <si>
    <t>1.3.3.1</t>
  </si>
  <si>
    <t>1.3.3.1.1</t>
  </si>
  <si>
    <t>1.3.3.1.2</t>
  </si>
  <si>
    <t>1.3.3.1.3</t>
  </si>
  <si>
    <t>витрати на оплату праці з ЄСВ</t>
  </si>
  <si>
    <t>1.3.3.1.4</t>
  </si>
  <si>
    <t>1.4.1</t>
  </si>
  <si>
    <t>витрати на оплату праці</t>
  </si>
  <si>
    <t>1.4.2</t>
  </si>
  <si>
    <t>1.4.3</t>
  </si>
  <si>
    <t>2.1</t>
  </si>
  <si>
    <t>2.2</t>
  </si>
  <si>
    <t>відрахування на соціальні заходи</t>
  </si>
  <si>
    <t>2.3</t>
  </si>
  <si>
    <t>Фінансові витрати</t>
  </si>
  <si>
    <t>Витрати на покриття втрат</t>
  </si>
  <si>
    <t>Реалізація теплової енергії, Гкал</t>
  </si>
  <si>
    <t>%</t>
  </si>
  <si>
    <t>собівартісь</t>
  </si>
  <si>
    <t>прямі витрати з РТ:</t>
  </si>
  <si>
    <t>розподіл.  ЗВВ</t>
  </si>
  <si>
    <t xml:space="preserve">розподіл. Адмін </t>
  </si>
  <si>
    <t xml:space="preserve">втрати </t>
  </si>
  <si>
    <t>по додатках до рішення:</t>
  </si>
  <si>
    <t>одноставковий</t>
  </si>
  <si>
    <t>двоставковий</t>
  </si>
  <si>
    <t>без компенсації втрат в т/м</t>
  </si>
  <si>
    <t>Вартість виробництва теплової енергії за відповідними тарифами, тис.грн</t>
  </si>
  <si>
    <t xml:space="preserve">  </t>
  </si>
  <si>
    <t>у встановлених тарифах</t>
  </si>
  <si>
    <t>проєкт</t>
  </si>
  <si>
    <t>вартість виробництва теплової енергії, виробленої з альтернативних джерел енергії</t>
  </si>
  <si>
    <t>1.1.6</t>
  </si>
  <si>
    <t>витрати на транспортування природного газу</t>
  </si>
  <si>
    <t>1.1.7</t>
  </si>
  <si>
    <t>загальновиробничі витрати</t>
  </si>
  <si>
    <t>Адміністративні витрати</t>
  </si>
  <si>
    <t>Інші операційні витрати</t>
  </si>
  <si>
    <t>Повна собівартість</t>
  </si>
  <si>
    <t>Розрахунковий прибуток (забезпечення обігових коштів)</t>
  </si>
  <si>
    <t>Порівняння середньозваженої структури встановлених (з 01.03.2024) та проєкту тарифів на  теплову енергію, її виробництво, транспортування, постачання ДКП "Луцьктепло" за категоріями споживачів</t>
  </si>
  <si>
    <t>Середньозважений тариф на теплову енергію (без врахування  витрат ВКО), грн/Гкал</t>
  </si>
  <si>
    <t>Крім того, вартість оснащення будівель  ВКО теплової енергії, тис.грн</t>
  </si>
  <si>
    <t>Витрати на оснащення будівель  ВКО теплової енергії, грн/Гкал</t>
  </si>
  <si>
    <t>Середньозважений тариф на теплову енергію (з врахуванням  витрат ВКО), грн/Гкал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</si>
</sst>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sz val="1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/>
  </cellStyleXfs>
  <cellXfs count="83">
    <xf numFmtId="0" fontId="0" fillId="0" borderId="0" xfId="0"/>
    <xf numFmtId="0" fontId="2" fillId="0" borderId="0" xfId="1"/>
    <xf numFmtId="0" fontId="2" fillId="0" borderId="0" xfId="1" applyFont="1"/>
    <xf numFmtId="0" fontId="2" fillId="0" borderId="0" xfId="1" applyFill="1"/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0" xfId="1" applyFont="1" applyFill="1"/>
    <xf numFmtId="0" fontId="3" fillId="0" borderId="3" xfId="1" applyFont="1" applyBorder="1" applyAlignment="1">
      <alignment wrapText="1"/>
    </xf>
    <xf numFmtId="4" fontId="2" fillId="0" borderId="0" xfId="1" applyNumberFormat="1"/>
    <xf numFmtId="0" fontId="3" fillId="0" borderId="3" xfId="1" applyFont="1" applyFill="1" applyBorder="1" applyAlignment="1">
      <alignment wrapText="1"/>
    </xf>
    <xf numFmtId="0" fontId="2" fillId="2" borderId="0" xfId="1" applyFill="1"/>
    <xf numFmtId="0" fontId="5" fillId="2" borderId="0" xfId="1" applyFont="1" applyFill="1"/>
    <xf numFmtId="4" fontId="2" fillId="2" borderId="0" xfId="1" applyNumberFormat="1" applyFill="1"/>
    <xf numFmtId="2" fontId="2" fillId="2" borderId="0" xfId="1" applyNumberFormat="1" applyFill="1"/>
    <xf numFmtId="4" fontId="6" fillId="2" borderId="0" xfId="1" applyNumberFormat="1" applyFont="1" applyFill="1"/>
    <xf numFmtId="0" fontId="3" fillId="2" borderId="3" xfId="1" applyFont="1" applyFill="1" applyBorder="1" applyAlignment="1">
      <alignment wrapText="1"/>
    </xf>
    <xf numFmtId="0" fontId="3" fillId="2" borderId="3" xfId="3" applyFont="1" applyFill="1" applyBorder="1" applyAlignment="1">
      <alignment vertical="center" wrapText="1"/>
    </xf>
    <xf numFmtId="4" fontId="2" fillId="2" borderId="0" xfId="1" applyNumberFormat="1" applyFont="1" applyFill="1"/>
    <xf numFmtId="4" fontId="2" fillId="2" borderId="0" xfId="1" applyNumberFormat="1" applyFont="1" applyFill="1" applyAlignment="1">
      <alignment horizontal="right"/>
    </xf>
    <xf numFmtId="0" fontId="8" fillId="0" borderId="0" xfId="1" applyFont="1"/>
    <xf numFmtId="0" fontId="2" fillId="0" borderId="0" xfId="1" applyBorder="1"/>
    <xf numFmtId="0" fontId="2" fillId="0" borderId="0" xfId="1" applyFont="1" applyBorder="1" applyAlignment="1">
      <alignment wrapText="1"/>
    </xf>
    <xf numFmtId="4" fontId="2" fillId="2" borderId="0" xfId="1" applyNumberFormat="1" applyFill="1" applyBorder="1"/>
    <xf numFmtId="0" fontId="3" fillId="4" borderId="3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right"/>
    </xf>
    <xf numFmtId="164" fontId="9" fillId="2" borderId="3" xfId="1" applyNumberFormat="1" applyFont="1" applyFill="1" applyBorder="1"/>
    <xf numFmtId="4" fontId="10" fillId="5" borderId="3" xfId="1" applyNumberFormat="1" applyFont="1" applyFill="1" applyBorder="1"/>
    <xf numFmtId="165" fontId="9" fillId="5" borderId="3" xfId="1" applyNumberFormat="1" applyFont="1" applyFill="1" applyBorder="1" applyAlignment="1">
      <alignment horizontal="right"/>
    </xf>
    <xf numFmtId="165" fontId="9" fillId="6" borderId="3" xfId="1" applyNumberFormat="1" applyFont="1" applyFill="1" applyBorder="1" applyAlignment="1">
      <alignment horizontal="right"/>
    </xf>
    <xf numFmtId="4" fontId="10" fillId="3" borderId="3" xfId="1" applyNumberFormat="1" applyFont="1" applyFill="1" applyBorder="1"/>
    <xf numFmtId="165" fontId="9" fillId="3" borderId="3" xfId="1" applyNumberFormat="1" applyFont="1" applyFill="1" applyBorder="1" applyAlignment="1">
      <alignment horizontal="right"/>
    </xf>
    <xf numFmtId="164" fontId="4" fillId="4" borderId="3" xfId="1" applyNumberFormat="1" applyFont="1" applyFill="1" applyBorder="1" applyAlignment="1">
      <alignment horizontal="right"/>
    </xf>
    <xf numFmtId="4" fontId="10" fillId="4" borderId="3" xfId="1" applyNumberFormat="1" applyFont="1" applyFill="1" applyBorder="1"/>
    <xf numFmtId="0" fontId="2" fillId="0" borderId="3" xfId="1" applyFont="1" applyBorder="1" applyAlignment="1">
      <alignment horizontal="center"/>
    </xf>
    <xf numFmtId="0" fontId="2" fillId="6" borderId="3" xfId="1" applyFont="1" applyFill="1" applyBorder="1" applyAlignment="1">
      <alignment horizontal="center"/>
    </xf>
    <xf numFmtId="0" fontId="2" fillId="5" borderId="3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4" fontId="10" fillId="2" borderId="3" xfId="1" applyNumberFormat="1" applyFont="1" applyFill="1" applyBorder="1"/>
    <xf numFmtId="4" fontId="10" fillId="6" borderId="3" xfId="1" applyNumberFormat="1" applyFont="1" applyFill="1" applyBorder="1"/>
    <xf numFmtId="165" fontId="9" fillId="6" borderId="3" xfId="1" applyNumberFormat="1" applyFont="1" applyFill="1" applyBorder="1"/>
    <xf numFmtId="164" fontId="9" fillId="2" borderId="3" xfId="1" applyNumberFormat="1" applyFont="1" applyFill="1" applyBorder="1" applyAlignment="1">
      <alignment horizontal="right"/>
    </xf>
    <xf numFmtId="4" fontId="10" fillId="0" borderId="3" xfId="1" applyNumberFormat="1" applyFont="1" applyFill="1" applyBorder="1"/>
    <xf numFmtId="4" fontId="3" fillId="2" borderId="3" xfId="1" applyNumberFormat="1" applyFont="1" applyFill="1" applyBorder="1"/>
    <xf numFmtId="4" fontId="3" fillId="0" borderId="3" xfId="1" applyNumberFormat="1" applyFont="1" applyFill="1" applyBorder="1"/>
    <xf numFmtId="0" fontId="11" fillId="0" borderId="8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 wrapText="1"/>
    </xf>
    <xf numFmtId="0" fontId="11" fillId="6" borderId="4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top"/>
    </xf>
    <xf numFmtId="0" fontId="3" fillId="0" borderId="3" xfId="1" applyFont="1" applyFill="1" applyBorder="1" applyAlignment="1">
      <alignment horizontal="center" vertical="top"/>
    </xf>
    <xf numFmtId="0" fontId="3" fillId="2" borderId="3" xfId="1" applyFont="1" applyFill="1" applyBorder="1" applyAlignment="1">
      <alignment horizontal="center" vertical="top"/>
    </xf>
    <xf numFmtId="0" fontId="3" fillId="0" borderId="0" xfId="1" applyFont="1" applyAlignment="1"/>
    <xf numFmtId="4" fontId="3" fillId="6" borderId="3" xfId="1" applyNumberFormat="1" applyFont="1" applyFill="1" applyBorder="1"/>
    <xf numFmtId="4" fontId="3" fillId="5" borderId="3" xfId="1" applyNumberFormat="1" applyFont="1" applyFill="1" applyBorder="1"/>
    <xf numFmtId="165" fontId="4" fillId="5" borderId="3" xfId="1" applyNumberFormat="1" applyFont="1" applyFill="1" applyBorder="1" applyAlignment="1">
      <alignment horizontal="right"/>
    </xf>
    <xf numFmtId="4" fontId="3" fillId="3" borderId="3" xfId="1" applyNumberFormat="1" applyFont="1" applyFill="1" applyBorder="1"/>
    <xf numFmtId="165" fontId="4" fillId="3" borderId="3" xfId="1" applyNumberFormat="1" applyFont="1" applyFill="1" applyBorder="1" applyAlignment="1">
      <alignment horizontal="right"/>
    </xf>
    <xf numFmtId="4" fontId="3" fillId="4" borderId="3" xfId="1" applyNumberFormat="1" applyFont="1" applyFill="1" applyBorder="1"/>
    <xf numFmtId="0" fontId="3" fillId="3" borderId="4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textRotation="90"/>
    </xf>
    <xf numFmtId="0" fontId="2" fillId="0" borderId="3" xfId="1" applyBorder="1" applyAlignment="1">
      <alignment horizontal="center" vertical="center" textRotation="90"/>
    </xf>
    <xf numFmtId="4" fontId="4" fillId="0" borderId="0" xfId="1" applyNumberFormat="1" applyFont="1" applyAlignment="1">
      <alignment horizontal="center" vertical="center" wrapText="1"/>
    </xf>
    <xf numFmtId="0" fontId="3" fillId="2" borderId="0" xfId="1" applyFont="1" applyFill="1" applyAlignment="1">
      <alignment horizontal="right"/>
    </xf>
    <xf numFmtId="0" fontId="3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 wrapText="1"/>
    </xf>
    <xf numFmtId="0" fontId="10" fillId="0" borderId="3" xfId="1" applyFont="1" applyBorder="1" applyAlignment="1">
      <alignment wrapText="1"/>
    </xf>
    <xf numFmtId="0" fontId="10" fillId="0" borderId="3" xfId="1" applyFont="1" applyBorder="1" applyAlignment="1">
      <alignment horizontal="center" vertical="top"/>
    </xf>
  </cellXfs>
  <cellStyles count="4">
    <cellStyle name="Обычный" xfId="0" builtinId="0"/>
    <cellStyle name="Обычный 2" xfId="1"/>
    <cellStyle name="Обычный 2 3" xfId="3"/>
    <cellStyle name="Обычный 29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Ariadna\Sum_p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user\Desktop\&#1042;&#1072;&#1088;&#1090;&#1110;&#1089;&#1090;&#1100;%20&#1087;&#1086;&#1089;&#1083;&#1091;&#1075;\&#1082;&#1086;&#1088;&#1080;&#1075;&#1091;&#1074;&#1072;&#1085;&#1085;&#1103;%202\&#1057;&#1090;&#1088;&#1091;&#1082;-&#1088;&#1080;,%20&#1090;&#1072;&#1088;&#1080;&#1092;&#1080;,%20&#1072;&#1076;&#1084;&#1110;&#1085;,%20&#1047;&#1042;&#1042;,%20&#1084;&#1072;&#1090;&#1077;&#1088;%20&#1073;&#1077;&#1088;&#1077;&#1079;&#1077;&#1085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2\MyDocs\&#1082;&#1072;&#1093;&#1086;&#1074;&#1082;&#1072;\Tarif_Teplo_Shablon_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4;&#1041;&#1065;&#1048;&#1045;%20&#1044;&#1054;&#1050;&#1059;&#1052;&#1045;&#1053;&#1058;&#1067;%202014\&#1059;&#1055;&#1056;&#1040;&#1042;&#1051;&#1030;&#1053;&#1053;&#1071;%20&#1060;&#1054;&#1056;&#1052;&#1059;&#1042;&#1040;&#1053;&#1053;&#1071;%20&#1058;&#1040;&#1056;&#1048;&#1060;&#1030;&#1042;\&#1041;&#1040;&#1047;&#1048;%20&#1044;&#1040;&#1053;&#1048;&#1061;\&#1050;&#1054;&#1056;&#1048;&#1043;&#1059;&#1042;&#1040;&#1053;&#1053;&#1071;%20&#1058;&#1040;&#1056;&#1048;&#1060;&#1030;&#1042;%20&#1041;&#1070;&#1044;&#1046;&#1045;&#1058;%20&#1030;&#1053;&#1064;&#1030;\&#1057;&#1042;&#1054;&#1044;%20&#1050;&#1054;&#1056;&#1048;&#1043;&#1059;&#1042;&#1040;&#1053;&#1053;&#1071;%20&#1058;&#1040;&#1056;&#1048;&#1060;&#1030;&#1042;%20&#1041;_&#1030;%20)&#1057;&#1050;(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user\Desktop\&#1055;&#1083;&#1072;&#1085;%202012%20-%20&#1076;&#1083;&#1103;%20&#1045;&#1042;\&#1056;&#1086;&#1079;&#1088;&#1072;&#1093;&#1091;&#1085;&#1086;&#1082;%20&#1074;&#1080;&#1082;&#1080;&#1076;&#1110;&#1074;%20&#1082;&#1086;&#1090;&#1077;&#1083;&#1100;&#1085;&#1103;&#1084;&#1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dubina\Desktop\&#1058;&#1072;&#1088;&#1080;&#1092;&#1080;%20%20&#1073;&#1077;&#1088;&#1077;&#1079;&#1077;&#1085;&#1100;%202014\&#1063;&#1091;&#1075;&#1091;&#1111;&#1074;&#1090;&#1077;&#1087;&#1083;&#1086;\&#1050;&#1058;_%20&#1058;&#1056;&#1048;%20&#1050;&#1040;&#1058;&#1045;&#1043;&#1054;&#1056;&#1030;&#1031;%20&#1089;&#1090;&#1088;&#1091;&#1082;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&#1057;&#1077;&#1088;&#1075;&#1077;&#1081;&#1095;&#1080;&#1082;%20&#1048;%20&#1043;\AppData\Local\Microsoft\Windows\Temporary%20Internet%20Files\Content.IE5\Q6I5L08X\&#1096;&#1072;&#1073;&#1083;&#1086;&#1085;&#1099;%20&#1053;&#1086;&#1074;&#1072;&#1103;%20&#1087;&#1072;&#1087;&#1082;&#1072;\&#1043;&#1083;&#1080;&#1085;&#1097;&#1080;&#1082;&#1086;&#1074;&#1072;%2016%2005%202014%20&#1053;&#1086;&#1074;&#1072;&#1103;%20&#1087;&#1072;&#1087;&#1082;&#1072;\reestr_budynkiv_16_05_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0;&#1054;&#1056;&#1048;&#1043;&#1059;&#1042;&#1040;&#1053;&#1053;&#1071;%20&#1041;&#1077;&#1088;&#1077;&#1079;&#1077;&#1085;&#1100;%202014\&#1055;&#1056;&#1054;&#1042;&#1045;&#1056;&#1045;&#1053;&#1054;%20&#1044;&#1051;&#1071;%20&#1057;&#1042;&#1054;&#1044;&#1040;\&#1053;&#1040;%20&#1047;&#1040;&#1052;&#1045;&#1053;&#1059;\&#1050;&#1088;&#1080;&#1084;\&#1044;&#1078;&#1072;&#1085;&#1082;&#1086;&#1081;&#1089;&#1100;&#1082;&#1072;%20&#1092;&#1110;&#1083;&#1110;&#1103;\133_&#1044;&#1078;&#1072;&#1085;&#1082;&#1086;&#1081;&#1089;&#1100;&#1082;&#1072;%20&#1092;&#1110;&#1083;&#1110;&#1103;%20%20(&#1089;.&#1057;&#1086;&#1074;&#1077;&#1090;&#1089;&#1100;&#1082;&#107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Sum_pok.xls"/>
      <sheetName val="#REF!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6д послуга населення"/>
      <sheetName val="на сайт діагр"/>
      <sheetName val="Д8_послсуга"/>
      <sheetName val="Річний план"/>
      <sheetName val="тариф на теплову енергію"/>
      <sheetName val="заг. тариф правильний"/>
      <sheetName val="Виробництво (2)"/>
      <sheetName val="транспортування (2)"/>
      <sheetName val="постачання (2)"/>
      <sheetName val="Д3_послуга"/>
      <sheetName val="тариф на послугу опалення"/>
      <sheetName val="тариф на послугу з гвп відомче"/>
      <sheetName val="тариф на послугу ГВП (насел (2"/>
      <sheetName val="тариф на послугу ГВП (бюдж.)"/>
      <sheetName val="тариф на послугу ГВП (інші)"/>
      <sheetName val="1.3.3. інші витрати прямі"/>
      <sheetName val="1.1.6. Матеріали запчастини"/>
      <sheetName val="1.1.6. Матеріали запчастини (2"/>
      <sheetName val="ЗВВ всього"/>
      <sheetName val="Адмін. всього"/>
      <sheetName val="ЗВВ збут"/>
      <sheetName val="Адмін Збут."/>
      <sheetName val="Витрати на збут послу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Вхідні дані"/>
      <sheetName val="Обсяги послуг_навантаж"/>
      <sheetName val="Тариф_опал_ГВП"/>
      <sheetName val="Проект доходів"/>
      <sheetName val="Повна собівартість"/>
      <sheetName val="Прямі"/>
      <sheetName val="Загальновиробничі"/>
      <sheetName val="Адміністративні"/>
      <sheetName val="Збут"/>
      <sheetName val="Інші_операц"/>
      <sheetName val="Паливо"/>
      <sheetName val="Електр_енерг"/>
      <sheetName val="ПММ"/>
      <sheetName val="Вода_Водовід"/>
      <sheetName val="Мат_витр"/>
      <sheetName val="Охорон_ прац"/>
      <sheetName val="Амортизац_2006"/>
      <sheetName val="Амортизац_2007 "/>
      <sheetName val="ЗП_Всього по під-ву"/>
      <sheetName val="ЗП_Виробнич"/>
      <sheetName val="ЗП_Загальновир"/>
      <sheetName val="ЗП_Адміністр"/>
      <sheetName val="ЗП_Збут"/>
      <sheetName val="Чисельн_працівн"/>
      <sheetName val="Комунальн_посл"/>
      <sheetName val="Зв'язок"/>
      <sheetName val="Подат_Збори"/>
      <sheetName val="Фін_витр"/>
      <sheetName val="Фін_витр (2)"/>
      <sheetName val="Ремон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Рахувалочко"/>
      <sheetName val="Коригування"/>
      <sheetName val="НС"/>
      <sheetName val="ЗД"/>
      <sheetName val="ВСписки"/>
      <sheetName val="Енергоресурси"/>
      <sheetName val="середня номінальна зп 2013"/>
      <sheetName val="Розрахунок"/>
      <sheetName val="Б_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м. Бердичів</v>
          </cell>
          <cell r="W9">
            <v>177.34</v>
          </cell>
          <cell r="AF9">
            <v>39639</v>
          </cell>
          <cell r="AG9" t="str">
            <v>№ 25/1992-167</v>
          </cell>
          <cell r="AH9">
            <v>184.1428624282247</v>
          </cell>
          <cell r="AM9">
            <v>135144</v>
          </cell>
          <cell r="AO9">
            <v>23966436.960000001</v>
          </cell>
          <cell r="AQ9">
            <v>24885803</v>
          </cell>
          <cell r="AU9">
            <v>0</v>
          </cell>
          <cell r="AW9">
            <v>163548</v>
          </cell>
          <cell r="AY9">
            <v>16286252.71944</v>
          </cell>
          <cell r="AZ9">
            <v>120.51036464393536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G9">
            <v>0</v>
          </cell>
          <cell r="BH9">
            <v>0</v>
          </cell>
          <cell r="BI9">
            <v>2777481</v>
          </cell>
          <cell r="BJ9">
            <v>20.552011188066064</v>
          </cell>
          <cell r="BK9">
            <v>0</v>
          </cell>
          <cell r="BL9">
            <v>0</v>
          </cell>
          <cell r="BM9">
            <v>4078967</v>
          </cell>
          <cell r="BN9">
            <v>30.182375836145148</v>
          </cell>
          <cell r="BO9">
            <v>0</v>
          </cell>
          <cell r="BP9">
            <v>0</v>
          </cell>
          <cell r="BY9">
            <v>1190.72</v>
          </cell>
          <cell r="CF9">
            <v>22392.142</v>
          </cell>
          <cell r="CG9">
            <v>727.32</v>
          </cell>
          <cell r="CJ9">
            <v>0</v>
          </cell>
          <cell r="CK9">
            <v>0</v>
          </cell>
          <cell r="CL9">
            <v>0</v>
          </cell>
          <cell r="CM9">
            <v>1062</v>
          </cell>
          <cell r="CN9">
            <v>154</v>
          </cell>
          <cell r="CO9">
            <v>154</v>
          </cell>
          <cell r="CX9">
            <v>0</v>
          </cell>
          <cell r="CY9">
            <v>0</v>
          </cell>
          <cell r="DB9">
            <v>0</v>
          </cell>
          <cell r="DC9">
            <v>0</v>
          </cell>
          <cell r="DJ9" t="str">
            <v>НКРЕ</v>
          </cell>
          <cell r="DL9">
            <v>40526</v>
          </cell>
          <cell r="DM9" t="str">
            <v>№ 1821</v>
          </cell>
          <cell r="DO9" t="str">
            <v>на теплову енергію</v>
          </cell>
          <cell r="DT9">
            <v>221.66</v>
          </cell>
        </row>
        <row r="10">
          <cell r="W10">
            <v>452.61</v>
          </cell>
          <cell r="AF10">
            <v>39967</v>
          </cell>
          <cell r="AG10" t="str">
            <v>№ 25/475-40</v>
          </cell>
          <cell r="AH10">
            <v>418.06525188417294</v>
          </cell>
          <cell r="AM10">
            <v>35294</v>
          </cell>
          <cell r="AO10">
            <v>15974417.34</v>
          </cell>
          <cell r="AQ10">
            <v>14755195</v>
          </cell>
          <cell r="AU10">
            <v>0</v>
          </cell>
          <cell r="AW10">
            <v>24178</v>
          </cell>
          <cell r="AY10">
            <v>12535686.501250001</v>
          </cell>
          <cell r="AZ10">
            <v>355.17896813197711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G10">
            <v>0</v>
          </cell>
          <cell r="BH10">
            <v>0</v>
          </cell>
          <cell r="BI10">
            <v>727792</v>
          </cell>
          <cell r="BJ10">
            <v>20.620842069473564</v>
          </cell>
          <cell r="BK10">
            <v>0</v>
          </cell>
          <cell r="BL10">
            <v>0</v>
          </cell>
          <cell r="BM10">
            <v>1065247</v>
          </cell>
          <cell r="BN10">
            <v>30.182098940329801</v>
          </cell>
          <cell r="BO10">
            <v>0</v>
          </cell>
          <cell r="BP10">
            <v>0</v>
          </cell>
          <cell r="BY10">
            <v>1190.72</v>
          </cell>
          <cell r="CF10">
            <v>5851.6450000000004</v>
          </cell>
          <cell r="CG10">
            <v>2142.25</v>
          </cell>
          <cell r="CJ10">
            <v>0</v>
          </cell>
          <cell r="CK10">
            <v>0</v>
          </cell>
          <cell r="CL10">
            <v>0</v>
          </cell>
          <cell r="CM10">
            <v>157</v>
          </cell>
          <cell r="CN10">
            <v>154</v>
          </cell>
          <cell r="CO10">
            <v>271.11</v>
          </cell>
          <cell r="CX10">
            <v>0</v>
          </cell>
          <cell r="CY10">
            <v>0</v>
          </cell>
          <cell r="DB10">
            <v>0</v>
          </cell>
          <cell r="DC10">
            <v>0</v>
          </cell>
          <cell r="DJ10" t="str">
            <v>НКРКП</v>
          </cell>
          <cell r="DL10">
            <v>40816</v>
          </cell>
          <cell r="DM10">
            <v>126</v>
          </cell>
          <cell r="DT10">
            <v>720.02</v>
          </cell>
        </row>
        <row r="11">
          <cell r="W11">
            <v>458.54</v>
          </cell>
          <cell r="AF11">
            <v>39967</v>
          </cell>
          <cell r="AG11" t="str">
            <v>№ 25/475-41</v>
          </cell>
          <cell r="AH11">
            <v>423.98929254302101</v>
          </cell>
          <cell r="AM11">
            <v>10460</v>
          </cell>
          <cell r="AO11">
            <v>4796328.4000000004</v>
          </cell>
          <cell r="AQ11">
            <v>4434928</v>
          </cell>
          <cell r="AU11">
            <v>0</v>
          </cell>
          <cell r="AW11">
            <v>5236</v>
          </cell>
          <cell r="AY11">
            <v>3778750.4586000005</v>
          </cell>
          <cell r="AZ11">
            <v>361.25721401529643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0</v>
          </cell>
          <cell r="BH11">
            <v>0</v>
          </cell>
          <cell r="BI11">
            <v>215973</v>
          </cell>
          <cell r="BJ11">
            <v>20.64751434034417</v>
          </cell>
          <cell r="BK11">
            <v>0</v>
          </cell>
          <cell r="BL11">
            <v>0</v>
          </cell>
          <cell r="BM11">
            <v>315728</v>
          </cell>
          <cell r="BN11">
            <v>30.184321223709368</v>
          </cell>
          <cell r="BO11">
            <v>0</v>
          </cell>
          <cell r="BP11">
            <v>0</v>
          </cell>
          <cell r="BY11">
            <v>1190.72</v>
          </cell>
          <cell r="CF11">
            <v>1734.8440000000001</v>
          </cell>
          <cell r="CG11">
            <v>2178.15</v>
          </cell>
          <cell r="CJ11">
            <v>0</v>
          </cell>
          <cell r="CK11">
            <v>0</v>
          </cell>
          <cell r="CL11">
            <v>0</v>
          </cell>
          <cell r="CM11">
            <v>34</v>
          </cell>
          <cell r="CN11">
            <v>154</v>
          </cell>
          <cell r="CO11">
            <v>271.11</v>
          </cell>
          <cell r="CX11">
            <v>0</v>
          </cell>
          <cell r="CY11">
            <v>0</v>
          </cell>
          <cell r="DB11">
            <v>0</v>
          </cell>
          <cell r="DC11">
            <v>0</v>
          </cell>
          <cell r="DJ11" t="str">
            <v>НКРКП</v>
          </cell>
          <cell r="DL11">
            <v>40816</v>
          </cell>
          <cell r="DM11">
            <v>126</v>
          </cell>
          <cell r="DT11">
            <v>730.36</v>
          </cell>
        </row>
        <row r="12">
          <cell r="W12">
            <v>241.86</v>
          </cell>
          <cell r="AF12">
            <v>39763</v>
          </cell>
          <cell r="AG12">
            <v>126</v>
          </cell>
          <cell r="AH12">
            <v>248.38386855862584</v>
          </cell>
          <cell r="AM12">
            <v>26780</v>
          </cell>
          <cell r="AO12">
            <v>6477010.8000000007</v>
          </cell>
          <cell r="AQ12">
            <v>6651720</v>
          </cell>
          <cell r="AU12">
            <v>0</v>
          </cell>
          <cell r="AW12">
            <v>0</v>
          </cell>
          <cell r="AY12">
            <v>3528956.64</v>
          </cell>
          <cell r="AZ12">
            <v>131.77582673637042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0</v>
          </cell>
          <cell r="BH12">
            <v>0</v>
          </cell>
          <cell r="BI12">
            <v>547490</v>
          </cell>
          <cell r="BJ12">
            <v>20.443988050784167</v>
          </cell>
          <cell r="BK12">
            <v>0</v>
          </cell>
          <cell r="BL12">
            <v>0</v>
          </cell>
          <cell r="BM12">
            <v>1988762</v>
          </cell>
          <cell r="BN12">
            <v>74.26295743091859</v>
          </cell>
          <cell r="BO12">
            <v>0</v>
          </cell>
          <cell r="BP12">
            <v>0</v>
          </cell>
          <cell r="BY12">
            <v>1735</v>
          </cell>
          <cell r="CF12">
            <v>4852</v>
          </cell>
          <cell r="CG12">
            <v>727.32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X12">
            <v>0</v>
          </cell>
          <cell r="CY12">
            <v>0</v>
          </cell>
          <cell r="DB12">
            <v>0</v>
          </cell>
          <cell r="DC12">
            <v>0</v>
          </cell>
          <cell r="DJ12" t="str">
            <v>МОС</v>
          </cell>
          <cell r="DL12">
            <v>40582</v>
          </cell>
          <cell r="DM12" t="str">
            <v>№ 55</v>
          </cell>
          <cell r="DO12" t="str">
            <v>тариф на послуги з централізованого опалення</v>
          </cell>
          <cell r="DT12">
            <v>241.86</v>
          </cell>
        </row>
        <row r="13">
          <cell r="W13">
            <v>507.68</v>
          </cell>
          <cell r="AF13">
            <v>39861</v>
          </cell>
          <cell r="AG13">
            <v>26</v>
          </cell>
          <cell r="AH13">
            <v>507.6817310943311</v>
          </cell>
          <cell r="AM13">
            <v>8873</v>
          </cell>
          <cell r="AO13">
            <v>4504644.6399999997</v>
          </cell>
          <cell r="AQ13">
            <v>4504660</v>
          </cell>
          <cell r="AU13">
            <v>0</v>
          </cell>
          <cell r="AW13">
            <v>0</v>
          </cell>
          <cell r="AY13">
            <v>3443479.9625249999</v>
          </cell>
          <cell r="AZ13">
            <v>388.08519807562266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0</v>
          </cell>
          <cell r="BH13">
            <v>0</v>
          </cell>
          <cell r="BI13">
            <v>182740</v>
          </cell>
          <cell r="BJ13">
            <v>20.595063676321423</v>
          </cell>
          <cell r="BK13">
            <v>0</v>
          </cell>
          <cell r="BL13">
            <v>0</v>
          </cell>
          <cell r="BM13">
            <v>658927</v>
          </cell>
          <cell r="BN13">
            <v>74.262030880198353</v>
          </cell>
          <cell r="BO13">
            <v>0</v>
          </cell>
          <cell r="BP13">
            <v>0</v>
          </cell>
          <cell r="BY13">
            <v>1735</v>
          </cell>
          <cell r="CF13">
            <v>1704.4820999999999</v>
          </cell>
          <cell r="CG13">
            <v>2020.25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X13">
            <v>0</v>
          </cell>
          <cell r="CY13">
            <v>0</v>
          </cell>
          <cell r="DB13">
            <v>0</v>
          </cell>
          <cell r="DC13">
            <v>0</v>
          </cell>
          <cell r="DJ13" t="str">
            <v>НКРЕ</v>
          </cell>
          <cell r="DL13">
            <v>40836</v>
          </cell>
          <cell r="DM13">
            <v>218</v>
          </cell>
          <cell r="DT13">
            <v>840.33</v>
          </cell>
        </row>
        <row r="14">
          <cell r="W14">
            <v>507.68</v>
          </cell>
          <cell r="AF14">
            <v>39861</v>
          </cell>
          <cell r="AG14">
            <v>26</v>
          </cell>
          <cell r="AH14">
            <v>507.68014022187543</v>
          </cell>
          <cell r="AM14">
            <v>4678.3</v>
          </cell>
          <cell r="AO14">
            <v>2375079.344</v>
          </cell>
          <cell r="AQ14">
            <v>2375080</v>
          </cell>
          <cell r="AU14">
            <v>0</v>
          </cell>
          <cell r="AW14">
            <v>0</v>
          </cell>
          <cell r="AY14">
            <v>1815529.9865000001</v>
          </cell>
          <cell r="AZ14">
            <v>388.07472511382343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0</v>
          </cell>
          <cell r="BH14">
            <v>0</v>
          </cell>
          <cell r="BI14">
            <v>96360</v>
          </cell>
          <cell r="BJ14">
            <v>20.597225487890899</v>
          </cell>
          <cell r="BK14">
            <v>0</v>
          </cell>
          <cell r="BL14">
            <v>0</v>
          </cell>
          <cell r="BM14">
            <v>347435</v>
          </cell>
          <cell r="BN14">
            <v>74.265224547378324</v>
          </cell>
          <cell r="BO14">
            <v>0</v>
          </cell>
          <cell r="BP14">
            <v>0</v>
          </cell>
          <cell r="BY14">
            <v>1735</v>
          </cell>
          <cell r="CF14">
            <v>898.66600000000005</v>
          </cell>
          <cell r="CG14">
            <v>2020.25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X14">
            <v>0</v>
          </cell>
          <cell r="CY14">
            <v>0</v>
          </cell>
          <cell r="DB14">
            <v>0</v>
          </cell>
          <cell r="DC14">
            <v>0</v>
          </cell>
          <cell r="DJ14" t="str">
            <v>НКРЕ</v>
          </cell>
          <cell r="DL14">
            <v>40836</v>
          </cell>
          <cell r="DM14">
            <v>218</v>
          </cell>
          <cell r="DT14">
            <v>840.33</v>
          </cell>
        </row>
        <row r="15">
          <cell r="W15">
            <v>205.53</v>
          </cell>
          <cell r="AF15">
            <v>39769</v>
          </cell>
          <cell r="AG15">
            <v>1079</v>
          </cell>
          <cell r="AH15">
            <v>199.5398205173324</v>
          </cell>
          <cell r="AM15">
            <v>85245</v>
          </cell>
          <cell r="AO15">
            <v>17520404.850000001</v>
          </cell>
          <cell r="AQ15">
            <v>17009772</v>
          </cell>
          <cell r="AU15">
            <v>0</v>
          </cell>
          <cell r="AW15">
            <v>0</v>
          </cell>
          <cell r="AY15">
            <v>8872576.6799999997</v>
          </cell>
          <cell r="AZ15">
            <v>104.08325039591764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0</v>
          </cell>
          <cell r="BH15">
            <v>0</v>
          </cell>
          <cell r="BI15">
            <v>1168890</v>
          </cell>
          <cell r="BJ15">
            <v>13.712123878233328</v>
          </cell>
          <cell r="BK15">
            <v>0</v>
          </cell>
          <cell r="BL15">
            <v>0</v>
          </cell>
          <cell r="BM15">
            <v>2801832</v>
          </cell>
          <cell r="BN15">
            <v>32.867992257610418</v>
          </cell>
          <cell r="BO15">
            <v>0</v>
          </cell>
          <cell r="BP15">
            <v>0</v>
          </cell>
          <cell r="BY15">
            <v>595</v>
          </cell>
          <cell r="CF15">
            <v>12199</v>
          </cell>
          <cell r="CG15">
            <v>727.32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X15">
            <v>0</v>
          </cell>
          <cell r="CY15">
            <v>0</v>
          </cell>
          <cell r="DB15">
            <v>0</v>
          </cell>
          <cell r="DC15">
            <v>0</v>
          </cell>
          <cell r="DJ15" t="str">
            <v>НКРЕ</v>
          </cell>
          <cell r="DL15">
            <v>40526</v>
          </cell>
          <cell r="DM15" t="str">
            <v>№ 1750</v>
          </cell>
          <cell r="DO15" t="str">
            <v>тарифи на теплову енергію</v>
          </cell>
          <cell r="DT15">
            <v>226.08</v>
          </cell>
        </row>
        <row r="16">
          <cell r="W16">
            <v>454.96</v>
          </cell>
          <cell r="AF16">
            <v>39876</v>
          </cell>
          <cell r="AG16">
            <v>1476</v>
          </cell>
          <cell r="AH16">
            <v>406.21210381258612</v>
          </cell>
          <cell r="AM16">
            <v>26124</v>
          </cell>
          <cell r="AO16">
            <v>11885375.039999999</v>
          </cell>
          <cell r="AQ16">
            <v>10611885</v>
          </cell>
          <cell r="AU16">
            <v>0</v>
          </cell>
          <cell r="AW16">
            <v>0</v>
          </cell>
          <cell r="AY16">
            <v>8008586.9715499999</v>
          </cell>
          <cell r="AZ16">
            <v>306.56051797389375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0</v>
          </cell>
          <cell r="BH16">
            <v>0</v>
          </cell>
          <cell r="BI16">
            <v>358206</v>
          </cell>
          <cell r="BJ16">
            <v>13.711759301791457</v>
          </cell>
          <cell r="BK16">
            <v>0</v>
          </cell>
          <cell r="BL16">
            <v>0</v>
          </cell>
          <cell r="BM16">
            <v>858401</v>
          </cell>
          <cell r="BN16">
            <v>32.858712295207475</v>
          </cell>
          <cell r="BO16">
            <v>0</v>
          </cell>
          <cell r="BP16">
            <v>0</v>
          </cell>
          <cell r="BY16">
            <v>595</v>
          </cell>
          <cell r="CF16">
            <v>3738.3998000000001</v>
          </cell>
          <cell r="CG16">
            <v>2142.25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X16">
            <v>0</v>
          </cell>
          <cell r="CY16">
            <v>0</v>
          </cell>
          <cell r="DB16">
            <v>0</v>
          </cell>
          <cell r="DC16">
            <v>0</v>
          </cell>
          <cell r="DJ16" t="str">
            <v>НКРКП</v>
          </cell>
          <cell r="DL16">
            <v>40816</v>
          </cell>
          <cell r="DM16">
            <v>98</v>
          </cell>
          <cell r="DT16">
            <v>690.1</v>
          </cell>
        </row>
        <row r="17">
          <cell r="W17">
            <v>459.95</v>
          </cell>
          <cell r="AF17">
            <v>39876</v>
          </cell>
          <cell r="AG17">
            <v>1477</v>
          </cell>
          <cell r="AH17">
            <v>410.60964178105121</v>
          </cell>
          <cell r="AM17">
            <v>2987</v>
          </cell>
          <cell r="AO17">
            <v>1373870.65</v>
          </cell>
          <cell r="AQ17">
            <v>1226491</v>
          </cell>
          <cell r="AU17">
            <v>0</v>
          </cell>
          <cell r="AW17">
            <v>0</v>
          </cell>
          <cell r="AY17">
            <v>928632.91545000009</v>
          </cell>
          <cell r="AZ17">
            <v>310.89150165718115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0</v>
          </cell>
          <cell r="BH17">
            <v>0</v>
          </cell>
          <cell r="BI17">
            <v>40956</v>
          </cell>
          <cell r="BJ17">
            <v>13.711416136591899</v>
          </cell>
          <cell r="BK17">
            <v>0</v>
          </cell>
          <cell r="BL17">
            <v>0</v>
          </cell>
          <cell r="BM17">
            <v>98092</v>
          </cell>
          <cell r="BN17">
            <v>32.839638433210581</v>
          </cell>
          <cell r="BO17">
            <v>0</v>
          </cell>
          <cell r="BP17">
            <v>0</v>
          </cell>
          <cell r="BY17">
            <v>595</v>
          </cell>
          <cell r="CF17">
            <v>427.39980000000003</v>
          </cell>
          <cell r="CG17">
            <v>2172.75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X17">
            <v>0</v>
          </cell>
          <cell r="CY17">
            <v>0</v>
          </cell>
          <cell r="DB17">
            <v>0</v>
          </cell>
          <cell r="DC17">
            <v>0</v>
          </cell>
          <cell r="DJ17" t="str">
            <v>НКРКП</v>
          </cell>
          <cell r="DL17">
            <v>40816</v>
          </cell>
          <cell r="DM17">
            <v>98</v>
          </cell>
          <cell r="DT17">
            <v>690.63</v>
          </cell>
        </row>
        <row r="18">
          <cell r="W18">
            <v>227.1</v>
          </cell>
          <cell r="AF18">
            <v>39737</v>
          </cell>
          <cell r="AG18">
            <v>1026</v>
          </cell>
          <cell r="AH18">
            <v>214.24409327304434</v>
          </cell>
          <cell r="AM18">
            <v>64799</v>
          </cell>
          <cell r="AO18">
            <v>14715852.9</v>
          </cell>
          <cell r="AQ18">
            <v>13882803</v>
          </cell>
          <cell r="AU18">
            <v>0</v>
          </cell>
          <cell r="AW18">
            <v>0</v>
          </cell>
          <cell r="AY18">
            <v>7420055.9450160004</v>
          </cell>
          <cell r="AZ18">
            <v>114.50880329968055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0</v>
          </cell>
          <cell r="BH18">
            <v>0</v>
          </cell>
          <cell r="BI18">
            <v>1224739</v>
          </cell>
          <cell r="BJ18">
            <v>18.90058488556922</v>
          </cell>
          <cell r="BK18">
            <v>0</v>
          </cell>
          <cell r="BL18">
            <v>0</v>
          </cell>
          <cell r="BM18">
            <v>2988314</v>
          </cell>
          <cell r="BN18">
            <v>46.116668467105974</v>
          </cell>
          <cell r="BO18">
            <v>0</v>
          </cell>
          <cell r="BP18">
            <v>0</v>
          </cell>
          <cell r="BY18">
            <v>1523.52</v>
          </cell>
          <cell r="CF18">
            <v>10201.9138</v>
          </cell>
          <cell r="CG18">
            <v>727.32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X18">
            <v>0</v>
          </cell>
          <cell r="CY18">
            <v>0</v>
          </cell>
          <cell r="DB18">
            <v>0</v>
          </cell>
          <cell r="DC18">
            <v>0</v>
          </cell>
          <cell r="DJ18" t="str">
            <v>НКРЕ</v>
          </cell>
          <cell r="DL18">
            <v>40526</v>
          </cell>
          <cell r="DM18">
            <v>1751</v>
          </cell>
          <cell r="DO18" t="str">
            <v>тариф на теплову енергію</v>
          </cell>
          <cell r="DT18">
            <v>249.81</v>
          </cell>
        </row>
        <row r="19">
          <cell r="W19">
            <v>524.24</v>
          </cell>
          <cell r="AF19">
            <v>39882</v>
          </cell>
          <cell r="AG19">
            <v>1512</v>
          </cell>
          <cell r="AH19">
            <v>437.59736790025727</v>
          </cell>
          <cell r="AM19">
            <v>20212</v>
          </cell>
          <cell r="AO19">
            <v>10595938.880000001</v>
          </cell>
          <cell r="AQ19">
            <v>8844718</v>
          </cell>
          <cell r="AU19">
            <v>0</v>
          </cell>
          <cell r="AW19">
            <v>0</v>
          </cell>
          <cell r="AY19">
            <v>6850493.4767499994</v>
          </cell>
          <cell r="AZ19">
            <v>338.93199469374628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0</v>
          </cell>
          <cell r="BH19">
            <v>0</v>
          </cell>
          <cell r="BI19">
            <v>391050</v>
          </cell>
          <cell r="BJ19">
            <v>19.347417375816345</v>
          </cell>
          <cell r="BK19">
            <v>0</v>
          </cell>
          <cell r="BL19">
            <v>0</v>
          </cell>
          <cell r="BM19">
            <v>932062</v>
          </cell>
          <cell r="BN19">
            <v>46.114288541460517</v>
          </cell>
          <cell r="BO19">
            <v>0</v>
          </cell>
          <cell r="BP19">
            <v>0</v>
          </cell>
          <cell r="BY19">
            <v>1523.52</v>
          </cell>
          <cell r="CF19">
            <v>3197.8029999999999</v>
          </cell>
          <cell r="CG19">
            <v>2142.25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X19">
            <v>0</v>
          </cell>
          <cell r="CY19">
            <v>0</v>
          </cell>
          <cell r="DB19">
            <v>0</v>
          </cell>
          <cell r="DC19">
            <v>0</v>
          </cell>
          <cell r="DJ19" t="str">
            <v>НКРКП</v>
          </cell>
          <cell r="DL19">
            <v>40816</v>
          </cell>
          <cell r="DM19">
            <v>97</v>
          </cell>
          <cell r="DT19">
            <v>778.53</v>
          </cell>
        </row>
        <row r="20">
          <cell r="W20">
            <v>524.20000000000005</v>
          </cell>
          <cell r="AF20">
            <v>39882</v>
          </cell>
          <cell r="AG20">
            <v>1513</v>
          </cell>
          <cell r="AH20">
            <v>440.50589519650657</v>
          </cell>
          <cell r="AM20">
            <v>4580</v>
          </cell>
          <cell r="AO20">
            <v>2400836</v>
          </cell>
          <cell r="AQ20">
            <v>2017517</v>
          </cell>
          <cell r="AU20">
            <v>0</v>
          </cell>
          <cell r="AW20">
            <v>0</v>
          </cell>
          <cell r="AY20">
            <v>1550224.2167500001</v>
          </cell>
          <cell r="AZ20">
            <v>338.47690322052404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0</v>
          </cell>
          <cell r="BH20">
            <v>0</v>
          </cell>
          <cell r="BI20">
            <v>104165</v>
          </cell>
          <cell r="BJ20">
            <v>22.74344978165939</v>
          </cell>
          <cell r="BK20">
            <v>0</v>
          </cell>
          <cell r="BL20">
            <v>0</v>
          </cell>
          <cell r="BM20">
            <v>211121</v>
          </cell>
          <cell r="BN20">
            <v>46.096288209606989</v>
          </cell>
          <cell r="BO20">
            <v>0</v>
          </cell>
          <cell r="BP20">
            <v>0</v>
          </cell>
          <cell r="BY20">
            <v>1523.52</v>
          </cell>
          <cell r="CF20">
            <v>723.64300000000003</v>
          </cell>
          <cell r="CG20">
            <v>2142.25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X20">
            <v>0</v>
          </cell>
          <cell r="CY20">
            <v>0</v>
          </cell>
          <cell r="DB20">
            <v>0</v>
          </cell>
          <cell r="DC20">
            <v>0</v>
          </cell>
          <cell r="DJ20" t="str">
            <v>НКРКП</v>
          </cell>
          <cell r="DL20">
            <v>40816</v>
          </cell>
          <cell r="DM20">
            <v>97</v>
          </cell>
          <cell r="DT20">
            <v>778.53</v>
          </cell>
        </row>
        <row r="21">
          <cell r="W21">
            <v>215.62298999999999</v>
          </cell>
          <cell r="AF21">
            <v>39678</v>
          </cell>
          <cell r="AG21">
            <v>89</v>
          </cell>
          <cell r="AH21">
            <v>205.35495036166552</v>
          </cell>
          <cell r="AM21">
            <v>48249</v>
          </cell>
          <cell r="AO21">
            <v>10403593.644509999</v>
          </cell>
          <cell r="AQ21">
            <v>9908171</v>
          </cell>
          <cell r="AU21">
            <v>0</v>
          </cell>
          <cell r="AW21">
            <v>0</v>
          </cell>
          <cell r="AY21">
            <v>5573474.9941464001</v>
          </cell>
          <cell r="AZ21">
            <v>115.51482920156687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0</v>
          </cell>
          <cell r="BH21">
            <v>0</v>
          </cell>
          <cell r="BI21">
            <v>622216</v>
          </cell>
          <cell r="BJ21">
            <v>12.895935667060456</v>
          </cell>
          <cell r="BK21">
            <v>0</v>
          </cell>
          <cell r="BL21">
            <v>0</v>
          </cell>
          <cell r="BM21">
            <v>3046056</v>
          </cell>
          <cell r="BN21">
            <v>63.132002735807994</v>
          </cell>
          <cell r="BO21">
            <v>0</v>
          </cell>
          <cell r="BP21">
            <v>0</v>
          </cell>
          <cell r="BY21">
            <v>1937.69</v>
          </cell>
          <cell r="CF21">
            <v>7663.0300200000001</v>
          </cell>
          <cell r="CG21">
            <v>727.32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X21">
            <v>0</v>
          </cell>
          <cell r="CY21">
            <v>0</v>
          </cell>
          <cell r="DB21">
            <v>0</v>
          </cell>
          <cell r="DC21">
            <v>0</v>
          </cell>
          <cell r="DJ21" t="str">
            <v>НКРЕ</v>
          </cell>
          <cell r="DL21">
            <v>40526</v>
          </cell>
          <cell r="DM21" t="str">
            <v>№ 1847</v>
          </cell>
          <cell r="DO21" t="str">
            <v>тариф на послуги</v>
          </cell>
          <cell r="DT21">
            <v>237.18</v>
          </cell>
        </row>
        <row r="22">
          <cell r="W22">
            <v>490.63600000000002</v>
          </cell>
          <cell r="AF22">
            <v>40112</v>
          </cell>
          <cell r="AG22">
            <v>68</v>
          </cell>
          <cell r="AH22">
            <v>447.98800766520367</v>
          </cell>
          <cell r="AM22">
            <v>16177</v>
          </cell>
          <cell r="AO22">
            <v>7937018.5720000006</v>
          </cell>
          <cell r="AQ22">
            <v>7247102</v>
          </cell>
          <cell r="AU22">
            <v>0</v>
          </cell>
          <cell r="AW22">
            <v>0</v>
          </cell>
          <cell r="AY22">
            <v>5536848.7859759992</v>
          </cell>
          <cell r="AZ22">
            <v>342.26672349483829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0</v>
          </cell>
          <cell r="BH22">
            <v>0</v>
          </cell>
          <cell r="BI22">
            <v>278351</v>
          </cell>
          <cell r="BJ22">
            <v>17.206589602522101</v>
          </cell>
          <cell r="BK22">
            <v>0</v>
          </cell>
          <cell r="BL22">
            <v>0</v>
          </cell>
          <cell r="BM22">
            <v>1209519</v>
          </cell>
          <cell r="BN22">
            <v>74.767818507757923</v>
          </cell>
          <cell r="BO22">
            <v>0</v>
          </cell>
          <cell r="BP22">
            <v>0</v>
          </cell>
          <cell r="BY22">
            <v>2294.6</v>
          </cell>
          <cell r="CF22">
            <v>2536.7435999999998</v>
          </cell>
          <cell r="CG22">
            <v>2182.66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X22">
            <v>0</v>
          </cell>
          <cell r="CY22">
            <v>0</v>
          </cell>
          <cell r="DB22">
            <v>0</v>
          </cell>
          <cell r="DC22">
            <v>0</v>
          </cell>
          <cell r="DJ22" t="str">
            <v>НКРКП</v>
          </cell>
          <cell r="DL22">
            <v>40816</v>
          </cell>
          <cell r="DM22" t="str">
            <v>№ 9</v>
          </cell>
          <cell r="DT22">
            <v>736.71</v>
          </cell>
        </row>
        <row r="23">
          <cell r="W23">
            <v>519.21799999999996</v>
          </cell>
          <cell r="AF23">
            <v>40112</v>
          </cell>
          <cell r="AG23">
            <v>68</v>
          </cell>
          <cell r="AH23">
            <v>447.98812415654521</v>
          </cell>
          <cell r="AM23">
            <v>3705</v>
          </cell>
          <cell r="AO23">
            <v>1923702.69</v>
          </cell>
          <cell r="AQ23">
            <v>1659796</v>
          </cell>
          <cell r="AU23">
            <v>0</v>
          </cell>
          <cell r="AW23">
            <v>0</v>
          </cell>
          <cell r="AY23">
            <v>1268098.0021372</v>
          </cell>
          <cell r="AZ23">
            <v>342.26666724350878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0</v>
          </cell>
          <cell r="BH23">
            <v>0</v>
          </cell>
          <cell r="BI23">
            <v>63751</v>
          </cell>
          <cell r="BJ23">
            <v>17.206747638326586</v>
          </cell>
          <cell r="BK23">
            <v>0</v>
          </cell>
          <cell r="BL23">
            <v>0</v>
          </cell>
          <cell r="BM23">
            <v>277015</v>
          </cell>
          <cell r="BN23">
            <v>74.767881241565448</v>
          </cell>
          <cell r="BO23">
            <v>0</v>
          </cell>
          <cell r="BP23">
            <v>0</v>
          </cell>
          <cell r="BY23">
            <v>2294.6</v>
          </cell>
          <cell r="CF23">
            <v>580.98742000000004</v>
          </cell>
          <cell r="CG23">
            <v>2182.66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X23">
            <v>0</v>
          </cell>
          <cell r="CY23">
            <v>0</v>
          </cell>
          <cell r="DB23">
            <v>0</v>
          </cell>
          <cell r="DC23">
            <v>0</v>
          </cell>
          <cell r="DJ23" t="str">
            <v>НКРКП</v>
          </cell>
          <cell r="DL23">
            <v>40816</v>
          </cell>
          <cell r="DM23" t="str">
            <v>№ 9</v>
          </cell>
          <cell r="DT23">
            <v>765.31</v>
          </cell>
        </row>
        <row r="24">
          <cell r="W24">
            <v>229.61</v>
          </cell>
          <cell r="AF24">
            <v>39743</v>
          </cell>
          <cell r="AG24" t="str">
            <v>№ 174</v>
          </cell>
          <cell r="AH24">
            <v>210.64645729253638</v>
          </cell>
          <cell r="AM24">
            <v>74666.34</v>
          </cell>
          <cell r="AO24">
            <v>17144138.327399999</v>
          </cell>
          <cell r="AQ24">
            <v>15728200</v>
          </cell>
          <cell r="AU24">
            <v>0</v>
          </cell>
          <cell r="AW24">
            <v>0</v>
          </cell>
          <cell r="AY24">
            <v>8652629.9480280001</v>
          </cell>
          <cell r="AZ24">
            <v>115.88394379620054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0</v>
          </cell>
          <cell r="BH24">
            <v>0</v>
          </cell>
          <cell r="BI24">
            <v>1035170</v>
          </cell>
          <cell r="BJ24">
            <v>13.863944583328982</v>
          </cell>
          <cell r="BK24">
            <v>0</v>
          </cell>
          <cell r="BL24">
            <v>0</v>
          </cell>
          <cell r="BM24">
            <v>4149260</v>
          </cell>
          <cell r="BN24">
            <v>55.570689550338216</v>
          </cell>
          <cell r="BO24">
            <v>0</v>
          </cell>
          <cell r="BP24">
            <v>0</v>
          </cell>
          <cell r="BY24">
            <v>1536</v>
          </cell>
          <cell r="CF24">
            <v>11896.5929</v>
          </cell>
          <cell r="CG24">
            <v>727.32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X24">
            <v>0</v>
          </cell>
          <cell r="CY24">
            <v>0</v>
          </cell>
          <cell r="DB24">
            <v>0</v>
          </cell>
          <cell r="DC24">
            <v>0</v>
          </cell>
          <cell r="DJ24" t="str">
            <v>НКРЕ</v>
          </cell>
          <cell r="DL24">
            <v>40526</v>
          </cell>
          <cell r="DM24" t="str">
            <v>№ 16987</v>
          </cell>
          <cell r="DO24" t="str">
            <v>тариф на теплову енергію</v>
          </cell>
          <cell r="DT24">
            <v>252.57</v>
          </cell>
        </row>
        <row r="25">
          <cell r="W25">
            <v>513.03</v>
          </cell>
          <cell r="AF25">
            <v>40028</v>
          </cell>
          <cell r="AG25" t="str">
            <v>№ 102</v>
          </cell>
          <cell r="AH25">
            <v>446.10895617649373</v>
          </cell>
          <cell r="AM25">
            <v>10936.14</v>
          </cell>
          <cell r="AO25">
            <v>5610567.9041999998</v>
          </cell>
          <cell r="AQ25">
            <v>4878710</v>
          </cell>
          <cell r="AU25">
            <v>0</v>
          </cell>
          <cell r="AW25">
            <v>0</v>
          </cell>
          <cell r="AY25">
            <v>3689379.9508499997</v>
          </cell>
          <cell r="AZ25">
            <v>337.35668625767408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0</v>
          </cell>
          <cell r="BH25">
            <v>0</v>
          </cell>
          <cell r="BI25">
            <v>154420</v>
          </cell>
          <cell r="BJ25">
            <v>14.120155740508078</v>
          </cell>
          <cell r="BK25">
            <v>0</v>
          </cell>
          <cell r="BL25">
            <v>0</v>
          </cell>
          <cell r="BM25">
            <v>709720</v>
          </cell>
          <cell r="BN25">
            <v>64.896755162241888</v>
          </cell>
          <cell r="BO25">
            <v>0</v>
          </cell>
          <cell r="BP25">
            <v>0</v>
          </cell>
          <cell r="BY25">
            <v>1536</v>
          </cell>
          <cell r="CF25">
            <v>1722.1985999999999</v>
          </cell>
          <cell r="CG25">
            <v>2142.25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X25">
            <v>0</v>
          </cell>
          <cell r="CY25">
            <v>0</v>
          </cell>
          <cell r="DB25">
            <v>0</v>
          </cell>
          <cell r="DC25">
            <v>0</v>
          </cell>
          <cell r="DJ25" t="str">
            <v>НКРКП</v>
          </cell>
          <cell r="DL25">
            <v>40816</v>
          </cell>
          <cell r="DM25" t="str">
            <v>№ 108</v>
          </cell>
          <cell r="DT25">
            <v>766.52</v>
          </cell>
        </row>
        <row r="26">
          <cell r="W26">
            <v>535.33000000000004</v>
          </cell>
          <cell r="AF26">
            <v>40028</v>
          </cell>
          <cell r="AG26" t="str">
            <v>№ 102</v>
          </cell>
          <cell r="AH26">
            <v>446.11088657824155</v>
          </cell>
          <cell r="AM26">
            <v>1360.85</v>
          </cell>
          <cell r="AO26">
            <v>728503.83050000004</v>
          </cell>
          <cell r="AQ26">
            <v>607090</v>
          </cell>
          <cell r="AU26">
            <v>0</v>
          </cell>
          <cell r="AW26">
            <v>0</v>
          </cell>
          <cell r="AY26">
            <v>459089.95907499996</v>
          </cell>
          <cell r="AZ26">
            <v>337.35529931660358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0</v>
          </cell>
          <cell r="BH26">
            <v>0</v>
          </cell>
          <cell r="BI26">
            <v>19220</v>
          </cell>
          <cell r="BJ26">
            <v>14.123525737590478</v>
          </cell>
          <cell r="BK26">
            <v>0</v>
          </cell>
          <cell r="BL26">
            <v>0</v>
          </cell>
          <cell r="BM26">
            <v>88320</v>
          </cell>
          <cell r="BN26">
            <v>64.900613587096302</v>
          </cell>
          <cell r="BO26">
            <v>0</v>
          </cell>
          <cell r="BP26">
            <v>0</v>
          </cell>
          <cell r="BY26">
            <v>1536</v>
          </cell>
          <cell r="CF26">
            <v>214.30269999999999</v>
          </cell>
          <cell r="CG26">
            <v>2142.25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X26">
            <v>0</v>
          </cell>
          <cell r="CY26">
            <v>0</v>
          </cell>
          <cell r="DB26">
            <v>0</v>
          </cell>
          <cell r="DC26">
            <v>0</v>
          </cell>
          <cell r="DJ26" t="str">
            <v>НКРКП</v>
          </cell>
          <cell r="DL26">
            <v>40816</v>
          </cell>
          <cell r="DM26" t="str">
            <v>№ 108</v>
          </cell>
          <cell r="DT26">
            <v>788.79</v>
          </cell>
        </row>
        <row r="27">
          <cell r="W27">
            <v>227.1</v>
          </cell>
          <cell r="AF27">
            <v>39678</v>
          </cell>
          <cell r="AG27" t="str">
            <v>№ 564</v>
          </cell>
          <cell r="AH27">
            <v>216.28816734089224</v>
          </cell>
          <cell r="AM27">
            <v>140408</v>
          </cell>
          <cell r="AO27">
            <v>31886656.800000001</v>
          </cell>
          <cell r="AQ27">
            <v>30368589</v>
          </cell>
          <cell r="AU27">
            <v>0</v>
          </cell>
          <cell r="AW27">
            <v>0</v>
          </cell>
          <cell r="AY27">
            <v>17219748.552021001</v>
          </cell>
          <cell r="AZ27">
            <v>122.64079363014216</v>
          </cell>
          <cell r="BA27">
            <v>245674</v>
          </cell>
          <cell r="BB27">
            <v>1.7497151159478093</v>
          </cell>
          <cell r="BC27">
            <v>0</v>
          </cell>
          <cell r="BD27">
            <v>0</v>
          </cell>
          <cell r="BG27">
            <v>0</v>
          </cell>
          <cell r="BH27">
            <v>0</v>
          </cell>
          <cell r="BI27">
            <v>3111828</v>
          </cell>
          <cell r="BJ27">
            <v>22.16275425901658</v>
          </cell>
          <cell r="BK27">
            <v>0</v>
          </cell>
          <cell r="BL27">
            <v>0</v>
          </cell>
          <cell r="BM27">
            <v>6334056</v>
          </cell>
          <cell r="BN27">
            <v>45.111788502079655</v>
          </cell>
          <cell r="BO27">
            <v>0</v>
          </cell>
          <cell r="BP27">
            <v>0</v>
          </cell>
          <cell r="BY27">
            <v>1366.62</v>
          </cell>
          <cell r="CF27">
            <v>23675.713</v>
          </cell>
          <cell r="CG27">
            <v>727.31700000000001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X27">
            <v>0</v>
          </cell>
          <cell r="CY27">
            <v>0</v>
          </cell>
          <cell r="DB27">
            <v>0</v>
          </cell>
          <cell r="DC27">
            <v>0</v>
          </cell>
          <cell r="DJ27" t="str">
            <v>НКРЕ</v>
          </cell>
          <cell r="DL27">
            <v>40526</v>
          </cell>
          <cell r="DM27" t="str">
            <v>№ 1833</v>
          </cell>
          <cell r="DO27" t="str">
            <v>на телову енергію</v>
          </cell>
          <cell r="DT27">
            <v>249.81</v>
          </cell>
        </row>
        <row r="28">
          <cell r="W28">
            <v>552.70000000000005</v>
          </cell>
          <cell r="AF28">
            <v>40088</v>
          </cell>
          <cell r="AG28" t="str">
            <v>№ 877</v>
          </cell>
          <cell r="AH28">
            <v>460.58439009661834</v>
          </cell>
          <cell r="AM28">
            <v>26496</v>
          </cell>
          <cell r="AO28">
            <v>14644339.200000001</v>
          </cell>
          <cell r="AQ28">
            <v>12203644</v>
          </cell>
          <cell r="AU28">
            <v>0</v>
          </cell>
          <cell r="AW28">
            <v>0</v>
          </cell>
          <cell r="AY28">
            <v>9586221.7054999992</v>
          </cell>
          <cell r="AZ28">
            <v>361.79882644550116</v>
          </cell>
          <cell r="BA28">
            <v>46360</v>
          </cell>
          <cell r="BB28">
            <v>1.7496980676328502</v>
          </cell>
          <cell r="BC28">
            <v>0</v>
          </cell>
          <cell r="BD28">
            <v>0</v>
          </cell>
          <cell r="BG28">
            <v>0</v>
          </cell>
          <cell r="BH28">
            <v>0</v>
          </cell>
          <cell r="BI28">
            <v>699184</v>
          </cell>
          <cell r="BJ28">
            <v>26.388285024154591</v>
          </cell>
          <cell r="BK28">
            <v>0</v>
          </cell>
          <cell r="BL28">
            <v>0</v>
          </cell>
          <cell r="BM28">
            <v>1195282</v>
          </cell>
          <cell r="BN28">
            <v>45.1117904589372</v>
          </cell>
          <cell r="BO28">
            <v>0</v>
          </cell>
          <cell r="BP28">
            <v>0</v>
          </cell>
          <cell r="BY28">
            <v>1366.62</v>
          </cell>
          <cell r="CF28">
            <v>4474.8379999999997</v>
          </cell>
          <cell r="CG28">
            <v>2142.25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X28">
            <v>0</v>
          </cell>
          <cell r="CY28">
            <v>0</v>
          </cell>
          <cell r="DB28">
            <v>0</v>
          </cell>
          <cell r="DC28">
            <v>0</v>
          </cell>
          <cell r="DJ28" t="str">
            <v>НКРКП</v>
          </cell>
          <cell r="DL28">
            <v>40816</v>
          </cell>
          <cell r="DM28" t="str">
            <v>№ 23</v>
          </cell>
          <cell r="DT28">
            <v>824.56</v>
          </cell>
        </row>
        <row r="29">
          <cell r="W29">
            <v>598.75</v>
          </cell>
          <cell r="AF29">
            <v>40088</v>
          </cell>
          <cell r="AG29" t="str">
            <v>№ 877</v>
          </cell>
          <cell r="AH29">
            <v>460.58431044109437</v>
          </cell>
          <cell r="AM29">
            <v>14328</v>
          </cell>
          <cell r="AO29">
            <v>8578890</v>
          </cell>
          <cell r="AQ29">
            <v>6599252</v>
          </cell>
          <cell r="AU29">
            <v>0</v>
          </cell>
          <cell r="AW29">
            <v>0</v>
          </cell>
          <cell r="AY29">
            <v>5183852.9682499999</v>
          </cell>
          <cell r="AZ29">
            <v>361.79878337869906</v>
          </cell>
          <cell r="BA29">
            <v>25070</v>
          </cell>
          <cell r="BB29">
            <v>1.7497208263539923</v>
          </cell>
          <cell r="BC29">
            <v>0</v>
          </cell>
          <cell r="BD29">
            <v>0</v>
          </cell>
          <cell r="BG29">
            <v>0</v>
          </cell>
          <cell r="BH29">
            <v>0</v>
          </cell>
          <cell r="BI29">
            <v>378091</v>
          </cell>
          <cell r="BJ29">
            <v>26.38826074818537</v>
          </cell>
          <cell r="BK29">
            <v>0</v>
          </cell>
          <cell r="BL29">
            <v>0</v>
          </cell>
          <cell r="BM29">
            <v>646362</v>
          </cell>
          <cell r="BN29">
            <v>45.111809045226131</v>
          </cell>
          <cell r="BO29">
            <v>0</v>
          </cell>
          <cell r="BP29">
            <v>0</v>
          </cell>
          <cell r="BY29">
            <v>1366.62</v>
          </cell>
          <cell r="CF29">
            <v>2419.817</v>
          </cell>
          <cell r="CG29">
            <v>2142.25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X29">
            <v>0</v>
          </cell>
          <cell r="CY29">
            <v>0</v>
          </cell>
          <cell r="DB29">
            <v>0</v>
          </cell>
          <cell r="DC29">
            <v>0</v>
          </cell>
          <cell r="DJ29" t="str">
            <v>НКРКП</v>
          </cell>
          <cell r="DL29">
            <v>40816</v>
          </cell>
          <cell r="DM29" t="str">
            <v>№ 23</v>
          </cell>
          <cell r="DT29">
            <v>870.61</v>
          </cell>
        </row>
        <row r="30">
          <cell r="W30">
            <v>235.76</v>
          </cell>
          <cell r="AF30">
            <v>39798</v>
          </cell>
          <cell r="AG30">
            <v>590</v>
          </cell>
          <cell r="AH30">
            <v>217.4814814814815</v>
          </cell>
          <cell r="AM30">
            <v>182250</v>
          </cell>
          <cell r="AO30">
            <v>42967260</v>
          </cell>
          <cell r="AQ30">
            <v>39636000</v>
          </cell>
          <cell r="AU30">
            <v>0</v>
          </cell>
          <cell r="AW30">
            <v>0</v>
          </cell>
          <cell r="AY30">
            <v>24134659.560000002</v>
          </cell>
          <cell r="AZ30">
            <v>132.42611555555555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0</v>
          </cell>
          <cell r="BH30">
            <v>0</v>
          </cell>
          <cell r="BI30">
            <v>4594800</v>
          </cell>
          <cell r="BJ30">
            <v>25.211522633744856</v>
          </cell>
          <cell r="BK30">
            <v>0</v>
          </cell>
          <cell r="BL30">
            <v>0</v>
          </cell>
          <cell r="BM30">
            <v>7210700</v>
          </cell>
          <cell r="BN30">
            <v>39.56488340192044</v>
          </cell>
          <cell r="BO30">
            <v>0</v>
          </cell>
          <cell r="BP30">
            <v>0</v>
          </cell>
          <cell r="BY30">
            <v>1251</v>
          </cell>
          <cell r="CF30">
            <v>33183</v>
          </cell>
          <cell r="CG30">
            <v>727.32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X30">
            <v>0</v>
          </cell>
          <cell r="CY30">
            <v>0</v>
          </cell>
          <cell r="DB30">
            <v>0</v>
          </cell>
          <cell r="DC30">
            <v>0</v>
          </cell>
          <cell r="DJ30" t="str">
            <v>НКРЕ</v>
          </cell>
          <cell r="DL30">
            <v>40526</v>
          </cell>
          <cell r="DM30">
            <v>1785</v>
          </cell>
          <cell r="DO30" t="str">
            <v>Тариф на теплову енергію</v>
          </cell>
          <cell r="DT30">
            <v>259.33</v>
          </cell>
        </row>
        <row r="31">
          <cell r="W31">
            <v>514.33000000000004</v>
          </cell>
          <cell r="AF31">
            <v>40123</v>
          </cell>
          <cell r="AG31">
            <v>262</v>
          </cell>
          <cell r="AH31">
            <v>481.65482014831224</v>
          </cell>
          <cell r="AM31">
            <v>32499</v>
          </cell>
          <cell r="AO31">
            <v>16715210.670000002</v>
          </cell>
          <cell r="AQ31">
            <v>15653300</v>
          </cell>
          <cell r="AU31">
            <v>0</v>
          </cell>
          <cell r="AW31">
            <v>0</v>
          </cell>
          <cell r="AY31">
            <v>12914799.219999999</v>
          </cell>
          <cell r="AZ31">
            <v>397.39066494353671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0</v>
          </cell>
          <cell r="BH31">
            <v>0</v>
          </cell>
          <cell r="BI31">
            <v>819300</v>
          </cell>
          <cell r="BJ31">
            <v>25.210006461737283</v>
          </cell>
          <cell r="BK31">
            <v>0</v>
          </cell>
          <cell r="BL31">
            <v>0</v>
          </cell>
          <cell r="BM31">
            <v>1285900</v>
          </cell>
          <cell r="BN31">
            <v>39.567371303732422</v>
          </cell>
          <cell r="BO31">
            <v>0</v>
          </cell>
          <cell r="BP31">
            <v>0</v>
          </cell>
          <cell r="BY31">
            <v>1251</v>
          </cell>
          <cell r="CF31">
            <v>5917</v>
          </cell>
          <cell r="CG31">
            <v>2182.66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X31">
            <v>0</v>
          </cell>
          <cell r="CY31">
            <v>0</v>
          </cell>
          <cell r="DB31">
            <v>0</v>
          </cell>
          <cell r="DC31">
            <v>0</v>
          </cell>
          <cell r="DJ31" t="str">
            <v>НКРКП</v>
          </cell>
          <cell r="DL31">
            <v>40816</v>
          </cell>
          <cell r="DM31">
            <v>67</v>
          </cell>
          <cell r="DT31">
            <v>800.04</v>
          </cell>
        </row>
        <row r="32">
          <cell r="W32">
            <v>553.65</v>
          </cell>
          <cell r="AF32">
            <v>40123</v>
          </cell>
          <cell r="AG32">
            <v>263</v>
          </cell>
          <cell r="AH32">
            <v>483.87443560524616</v>
          </cell>
          <cell r="AM32">
            <v>13953</v>
          </cell>
          <cell r="AO32">
            <v>7725078.4499999993</v>
          </cell>
          <cell r="AQ32">
            <v>6751500</v>
          </cell>
          <cell r="AU32">
            <v>0</v>
          </cell>
          <cell r="AW32">
            <v>0</v>
          </cell>
          <cell r="AY32">
            <v>5543956.3999999994</v>
          </cell>
          <cell r="AZ32">
            <v>397.33078191070018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0</v>
          </cell>
          <cell r="BH32">
            <v>0</v>
          </cell>
          <cell r="BI32">
            <v>351700</v>
          </cell>
          <cell r="BJ32">
            <v>25.206048878377409</v>
          </cell>
          <cell r="BK32">
            <v>0</v>
          </cell>
          <cell r="BL32">
            <v>0</v>
          </cell>
          <cell r="BM32">
            <v>551800</v>
          </cell>
          <cell r="BN32">
            <v>39.547050813445139</v>
          </cell>
          <cell r="BO32">
            <v>0</v>
          </cell>
          <cell r="BP32">
            <v>0</v>
          </cell>
          <cell r="BY32">
            <v>1251</v>
          </cell>
          <cell r="CF32">
            <v>2540</v>
          </cell>
          <cell r="CG32">
            <v>2182.66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X32">
            <v>0</v>
          </cell>
          <cell r="CY32">
            <v>0</v>
          </cell>
          <cell r="DB32">
            <v>0</v>
          </cell>
          <cell r="DC32">
            <v>0</v>
          </cell>
          <cell r="DJ32" t="str">
            <v>НКРКП</v>
          </cell>
          <cell r="DL32">
            <v>40816</v>
          </cell>
          <cell r="DM32">
            <v>67</v>
          </cell>
          <cell r="DT32">
            <v>839.32</v>
          </cell>
        </row>
        <row r="33">
          <cell r="W33">
            <v>208.84</v>
          </cell>
          <cell r="AF33">
            <v>39755</v>
          </cell>
          <cell r="AG33">
            <v>236</v>
          </cell>
          <cell r="AH33">
            <v>189.84577504196977</v>
          </cell>
          <cell r="AM33">
            <v>35740</v>
          </cell>
          <cell r="AO33">
            <v>7463941.6000000006</v>
          </cell>
          <cell r="AQ33">
            <v>6785088</v>
          </cell>
          <cell r="AU33">
            <v>0</v>
          </cell>
          <cell r="AW33">
            <v>0</v>
          </cell>
          <cell r="AY33">
            <v>4124631.72</v>
          </cell>
          <cell r="AZ33">
            <v>115.40659541130387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G33">
            <v>0</v>
          </cell>
          <cell r="BH33">
            <v>0</v>
          </cell>
          <cell r="BI33">
            <v>577142</v>
          </cell>
          <cell r="BJ33">
            <v>16.14834918858422</v>
          </cell>
          <cell r="BK33">
            <v>0</v>
          </cell>
          <cell r="BL33">
            <v>0</v>
          </cell>
          <cell r="BM33">
            <v>1650444</v>
          </cell>
          <cell r="BN33">
            <v>46.179182988248463</v>
          </cell>
          <cell r="BO33">
            <v>0</v>
          </cell>
          <cell r="BP33">
            <v>0</v>
          </cell>
          <cell r="BY33">
            <v>1779.68</v>
          </cell>
          <cell r="CF33">
            <v>5671</v>
          </cell>
          <cell r="CG33">
            <v>727.32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X33">
            <v>0</v>
          </cell>
          <cell r="CY33">
            <v>0</v>
          </cell>
          <cell r="DB33">
            <v>0</v>
          </cell>
          <cell r="DC33">
            <v>0</v>
          </cell>
          <cell r="DJ33" t="str">
            <v>НКРЕ</v>
          </cell>
          <cell r="DL33">
            <v>40526</v>
          </cell>
          <cell r="DM33" t="str">
            <v>№ 1703</v>
          </cell>
          <cell r="DO33" t="str">
            <v>Тариф на теплову енергію</v>
          </cell>
          <cell r="DT33">
            <v>229.72</v>
          </cell>
        </row>
        <row r="34">
          <cell r="W34">
            <v>467.33</v>
          </cell>
          <cell r="AF34">
            <v>39864</v>
          </cell>
          <cell r="AG34">
            <v>311</v>
          </cell>
          <cell r="AH34">
            <v>417.25531914893617</v>
          </cell>
          <cell r="AM34">
            <v>6110</v>
          </cell>
          <cell r="AO34">
            <v>2855386.3</v>
          </cell>
          <cell r="AQ34">
            <v>2549430</v>
          </cell>
          <cell r="AU34">
            <v>0</v>
          </cell>
          <cell r="AW34">
            <v>0</v>
          </cell>
          <cell r="AY34">
            <v>2076547.1925000001</v>
          </cell>
          <cell r="AZ34">
            <v>339.86042430441898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G34">
            <v>0</v>
          </cell>
          <cell r="BH34">
            <v>0</v>
          </cell>
          <cell r="BI34">
            <v>108040</v>
          </cell>
          <cell r="BJ34">
            <v>17.682487725040918</v>
          </cell>
          <cell r="BK34">
            <v>0</v>
          </cell>
          <cell r="BL34">
            <v>0</v>
          </cell>
          <cell r="BM34">
            <v>286678</v>
          </cell>
          <cell r="BN34">
            <v>46.919476268412438</v>
          </cell>
          <cell r="BO34">
            <v>0</v>
          </cell>
          <cell r="BP34">
            <v>0</v>
          </cell>
          <cell r="BY34">
            <v>1779.68</v>
          </cell>
          <cell r="CF34">
            <v>969.33</v>
          </cell>
          <cell r="CG34">
            <v>2142.25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X34">
            <v>0</v>
          </cell>
          <cell r="CY34">
            <v>0</v>
          </cell>
          <cell r="DB34">
            <v>0</v>
          </cell>
          <cell r="DC34">
            <v>0</v>
          </cell>
          <cell r="DJ34" t="str">
            <v>НКРКП</v>
          </cell>
          <cell r="DL34">
            <v>40816</v>
          </cell>
          <cell r="DM34" t="str">
            <v>№ 85</v>
          </cell>
          <cell r="DT34">
            <v>722.6</v>
          </cell>
        </row>
        <row r="35">
          <cell r="W35">
            <v>479.85</v>
          </cell>
          <cell r="AF35">
            <v>39864</v>
          </cell>
          <cell r="AG35">
            <v>311</v>
          </cell>
          <cell r="AH35">
            <v>417.255033557047</v>
          </cell>
          <cell r="AM35">
            <v>1788</v>
          </cell>
          <cell r="AO35">
            <v>857971.8</v>
          </cell>
          <cell r="AQ35">
            <v>746052</v>
          </cell>
          <cell r="AU35">
            <v>0</v>
          </cell>
          <cell r="AW35">
            <v>0</v>
          </cell>
          <cell r="AY35">
            <v>607670.63500000001</v>
          </cell>
          <cell r="AZ35">
            <v>339.86053411633111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G35">
            <v>0</v>
          </cell>
          <cell r="BH35">
            <v>0</v>
          </cell>
          <cell r="BI35">
            <v>31616</v>
          </cell>
          <cell r="BJ35">
            <v>17.682326621923938</v>
          </cell>
          <cell r="BK35">
            <v>0</v>
          </cell>
          <cell r="BL35">
            <v>0</v>
          </cell>
          <cell r="BM35">
            <v>83892</v>
          </cell>
          <cell r="BN35">
            <v>46.919463087248324</v>
          </cell>
          <cell r="BO35">
            <v>0</v>
          </cell>
          <cell r="BP35">
            <v>0</v>
          </cell>
          <cell r="BY35">
            <v>1779.68</v>
          </cell>
          <cell r="CF35">
            <v>283.66000000000003</v>
          </cell>
          <cell r="CG35">
            <v>2142.25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X35">
            <v>0</v>
          </cell>
          <cell r="CY35">
            <v>0</v>
          </cell>
          <cell r="DB35">
            <v>0</v>
          </cell>
          <cell r="DC35">
            <v>0</v>
          </cell>
          <cell r="DJ35" t="str">
            <v>НКРКП</v>
          </cell>
          <cell r="DL35">
            <v>40816</v>
          </cell>
          <cell r="DM35" t="str">
            <v>№ 85</v>
          </cell>
          <cell r="DT35">
            <v>735.12</v>
          </cell>
        </row>
        <row r="36">
          <cell r="W36">
            <v>231.22</v>
          </cell>
          <cell r="AF36">
            <v>39770</v>
          </cell>
          <cell r="AG36">
            <v>247</v>
          </cell>
          <cell r="AH36">
            <v>225.96157265281448</v>
          </cell>
          <cell r="AM36">
            <v>84367</v>
          </cell>
          <cell r="AO36">
            <v>19507337.739999998</v>
          </cell>
          <cell r="AQ36">
            <v>19063700</v>
          </cell>
          <cell r="AU36">
            <v>0</v>
          </cell>
          <cell r="AW36">
            <v>0</v>
          </cell>
          <cell r="AY36">
            <v>10168499.964084001</v>
          </cell>
          <cell r="AZ36">
            <v>120.52698287344579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G36">
            <v>0</v>
          </cell>
          <cell r="BH36">
            <v>0</v>
          </cell>
          <cell r="BI36">
            <v>1999240</v>
          </cell>
          <cell r="BJ36">
            <v>23.696943117569667</v>
          </cell>
          <cell r="BK36">
            <v>0</v>
          </cell>
          <cell r="BL36">
            <v>0</v>
          </cell>
          <cell r="BM36">
            <v>5610705</v>
          </cell>
          <cell r="BN36">
            <v>66.503549966219026</v>
          </cell>
          <cell r="BO36">
            <v>0</v>
          </cell>
          <cell r="BP36">
            <v>0</v>
          </cell>
          <cell r="BY36">
            <v>1988.33</v>
          </cell>
          <cell r="CF36">
            <v>13980.778700000001</v>
          </cell>
          <cell r="CG36">
            <v>727.32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X36">
            <v>0</v>
          </cell>
          <cell r="CY36">
            <v>0</v>
          </cell>
          <cell r="DB36">
            <v>0</v>
          </cell>
          <cell r="DC36">
            <v>0</v>
          </cell>
          <cell r="DJ36" t="str">
            <v>НКРЕ</v>
          </cell>
          <cell r="DL36">
            <v>40526</v>
          </cell>
          <cell r="DM36" t="str">
            <v>№ 1769</v>
          </cell>
          <cell r="DO36" t="str">
            <v>Тариф на теплову енергію</v>
          </cell>
          <cell r="DT36">
            <v>254.35</v>
          </cell>
        </row>
        <row r="37">
          <cell r="W37">
            <v>577.32000000000005</v>
          </cell>
          <cell r="AF37">
            <v>39853</v>
          </cell>
          <cell r="AG37">
            <v>300</v>
          </cell>
          <cell r="AH37">
            <v>465.90515636974055</v>
          </cell>
          <cell r="AM37">
            <v>27403</v>
          </cell>
          <cell r="AO37">
            <v>15820299.960000001</v>
          </cell>
          <cell r="AQ37">
            <v>12767199</v>
          </cell>
          <cell r="AU37">
            <v>0</v>
          </cell>
          <cell r="AW37">
            <v>0</v>
          </cell>
          <cell r="AY37">
            <v>9853409.9807000011</v>
          </cell>
          <cell r="AZ37">
            <v>359.57413351457876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G37">
            <v>0</v>
          </cell>
          <cell r="BH37">
            <v>0</v>
          </cell>
          <cell r="BI37">
            <v>681101</v>
          </cell>
          <cell r="BJ37">
            <v>24.854979381819508</v>
          </cell>
          <cell r="BK37">
            <v>0</v>
          </cell>
          <cell r="BL37">
            <v>0</v>
          </cell>
          <cell r="BM37">
            <v>1822415</v>
          </cell>
          <cell r="BN37">
            <v>66.504214866985365</v>
          </cell>
          <cell r="BO37">
            <v>0</v>
          </cell>
          <cell r="BP37">
            <v>0</v>
          </cell>
          <cell r="BY37">
            <v>1988.33</v>
          </cell>
          <cell r="CF37">
            <v>4599.5612000000001</v>
          </cell>
          <cell r="CG37">
            <v>2142.25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X37">
            <v>0</v>
          </cell>
          <cell r="CY37">
            <v>0</v>
          </cell>
          <cell r="DB37">
            <v>0</v>
          </cell>
          <cell r="DC37">
            <v>0</v>
          </cell>
          <cell r="DJ37" t="str">
            <v>НКРКП</v>
          </cell>
          <cell r="DL37">
            <v>40816</v>
          </cell>
          <cell r="DM37" t="str">
            <v>№ 84</v>
          </cell>
          <cell r="DT37">
            <v>847.49</v>
          </cell>
        </row>
        <row r="38">
          <cell r="W38">
            <v>577.32000000000005</v>
          </cell>
          <cell r="AF38">
            <v>39853</v>
          </cell>
          <cell r="AG38">
            <v>300</v>
          </cell>
          <cell r="AH38">
            <v>465.90500836053826</v>
          </cell>
          <cell r="AM38">
            <v>12559</v>
          </cell>
          <cell r="AO38">
            <v>7250561.8800000008</v>
          </cell>
          <cell r="AQ38">
            <v>5851301</v>
          </cell>
          <cell r="AU38">
            <v>0</v>
          </cell>
          <cell r="AW38">
            <v>0</v>
          </cell>
          <cell r="AY38">
            <v>4515890.84925</v>
          </cell>
          <cell r="AZ38">
            <v>359.574078290469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G38">
            <v>0</v>
          </cell>
          <cell r="BH38">
            <v>0</v>
          </cell>
          <cell r="BI38">
            <v>312154</v>
          </cell>
          <cell r="BJ38">
            <v>24.855004379329564</v>
          </cell>
          <cell r="BK38">
            <v>0</v>
          </cell>
          <cell r="BL38">
            <v>0</v>
          </cell>
          <cell r="BM38">
            <v>835226</v>
          </cell>
          <cell r="BN38">
            <v>66.504180269129705</v>
          </cell>
          <cell r="BO38">
            <v>0</v>
          </cell>
          <cell r="BP38">
            <v>0</v>
          </cell>
          <cell r="BY38">
            <v>1988.33</v>
          </cell>
          <cell r="CF38">
            <v>2108.0129999999999</v>
          </cell>
          <cell r="CG38">
            <v>2142.25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X38">
            <v>0</v>
          </cell>
          <cell r="CY38">
            <v>0</v>
          </cell>
          <cell r="DB38">
            <v>0</v>
          </cell>
          <cell r="DC38">
            <v>0</v>
          </cell>
          <cell r="DJ38" t="str">
            <v>НКРКП</v>
          </cell>
          <cell r="DL38">
            <v>40816</v>
          </cell>
          <cell r="DM38" t="str">
            <v>№ 84</v>
          </cell>
          <cell r="DT38">
            <v>847.49</v>
          </cell>
        </row>
        <row r="39">
          <cell r="W39">
            <v>257.75</v>
          </cell>
          <cell r="AF39">
            <v>39770</v>
          </cell>
          <cell r="AG39">
            <v>242</v>
          </cell>
          <cell r="AH39">
            <v>252.69882587505538</v>
          </cell>
          <cell r="AM39">
            <v>54168</v>
          </cell>
          <cell r="AO39">
            <v>13961802</v>
          </cell>
          <cell r="AQ39">
            <v>13688190</v>
          </cell>
          <cell r="AU39">
            <v>0</v>
          </cell>
          <cell r="AW39">
            <v>0</v>
          </cell>
          <cell r="AY39">
            <v>6372399.6336000003</v>
          </cell>
          <cell r="AZ39">
            <v>117.6414051395658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G39">
            <v>0</v>
          </cell>
          <cell r="BH39">
            <v>0</v>
          </cell>
          <cell r="BI39">
            <v>1162445</v>
          </cell>
          <cell r="BJ39">
            <v>21.45999483089647</v>
          </cell>
          <cell r="BK39">
            <v>0</v>
          </cell>
          <cell r="BL39">
            <v>0</v>
          </cell>
          <cell r="BM39">
            <v>4292814</v>
          </cell>
          <cell r="BN39">
            <v>79.25</v>
          </cell>
          <cell r="BO39">
            <v>0</v>
          </cell>
          <cell r="BP39">
            <v>0</v>
          </cell>
          <cell r="BY39">
            <v>2187</v>
          </cell>
          <cell r="CF39">
            <v>8761.48</v>
          </cell>
          <cell r="CG39">
            <v>727.32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X39">
            <v>0</v>
          </cell>
          <cell r="CY39">
            <v>0</v>
          </cell>
          <cell r="DB39">
            <v>0</v>
          </cell>
          <cell r="DC39">
            <v>0</v>
          </cell>
          <cell r="DJ39" t="str">
            <v>НКРЕ</v>
          </cell>
          <cell r="DL39">
            <v>40526</v>
          </cell>
          <cell r="DM39" t="str">
            <v>№ 1771</v>
          </cell>
          <cell r="DO39" t="str">
            <v>Тариф на теплову енергію</v>
          </cell>
          <cell r="DT39">
            <v>283.52999999999997</v>
          </cell>
        </row>
        <row r="40">
          <cell r="W40">
            <v>549.17999999999995</v>
          </cell>
          <cell r="AF40">
            <v>39854</v>
          </cell>
          <cell r="AG40">
            <v>302</v>
          </cell>
          <cell r="AH40">
            <v>490.33687036563538</v>
          </cell>
          <cell r="AM40">
            <v>15644</v>
          </cell>
          <cell r="AO40">
            <v>8591371.9199999999</v>
          </cell>
          <cell r="AQ40">
            <v>7670830</v>
          </cell>
          <cell r="AU40">
            <v>0</v>
          </cell>
          <cell r="AW40">
            <v>0</v>
          </cell>
          <cell r="AY40">
            <v>5453559.886775</v>
          </cell>
          <cell r="AZ40">
            <v>348.60393037426491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G40">
            <v>0</v>
          </cell>
          <cell r="BH40">
            <v>0</v>
          </cell>
          <cell r="BI40">
            <v>335720</v>
          </cell>
          <cell r="BJ40">
            <v>21.459984658655074</v>
          </cell>
          <cell r="BK40">
            <v>0</v>
          </cell>
          <cell r="BL40">
            <v>0</v>
          </cell>
          <cell r="BM40">
            <v>1239787</v>
          </cell>
          <cell r="BN40">
            <v>79.25</v>
          </cell>
          <cell r="BO40">
            <v>0</v>
          </cell>
          <cell r="BP40">
            <v>0</v>
          </cell>
          <cell r="BY40">
            <v>2187</v>
          </cell>
          <cell r="CF40">
            <v>2545.7159000000001</v>
          </cell>
          <cell r="CG40">
            <v>2142.25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X40">
            <v>0</v>
          </cell>
          <cell r="CY40">
            <v>0</v>
          </cell>
          <cell r="DB40">
            <v>0</v>
          </cell>
          <cell r="DC40">
            <v>0</v>
          </cell>
          <cell r="DJ40" t="str">
            <v>НКРКП</v>
          </cell>
          <cell r="DL40">
            <v>40816</v>
          </cell>
          <cell r="DM40" t="str">
            <v>№ 83</v>
          </cell>
          <cell r="DT40">
            <v>811.12</v>
          </cell>
        </row>
        <row r="41">
          <cell r="W41">
            <v>549.17999999999995</v>
          </cell>
          <cell r="AF41">
            <v>39854</v>
          </cell>
          <cell r="AG41">
            <v>302</v>
          </cell>
          <cell r="AH41">
            <v>490.33687002652522</v>
          </cell>
          <cell r="AM41">
            <v>3770</v>
          </cell>
          <cell r="AO41">
            <v>2070408.5999999999</v>
          </cell>
          <cell r="AQ41">
            <v>1848570</v>
          </cell>
          <cell r="AU41">
            <v>0</v>
          </cell>
          <cell r="AW41">
            <v>0</v>
          </cell>
          <cell r="AY41">
            <v>1314238.0270250002</v>
          </cell>
          <cell r="AZ41">
            <v>348.60425120026531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G41">
            <v>0</v>
          </cell>
          <cell r="BH41">
            <v>0</v>
          </cell>
          <cell r="BI41">
            <v>80915</v>
          </cell>
          <cell r="BJ41">
            <v>21.46286472148541</v>
          </cell>
          <cell r="BK41">
            <v>0</v>
          </cell>
          <cell r="BL41">
            <v>0</v>
          </cell>
          <cell r="BM41">
            <v>298773</v>
          </cell>
          <cell r="BN41">
            <v>79.250132625994695</v>
          </cell>
          <cell r="BO41">
            <v>0</v>
          </cell>
          <cell r="BP41">
            <v>0</v>
          </cell>
          <cell r="BY41">
            <v>2187</v>
          </cell>
          <cell r="CF41">
            <v>613.48490000000004</v>
          </cell>
          <cell r="CG41">
            <v>2142.25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X41">
            <v>0</v>
          </cell>
          <cell r="CY41">
            <v>0</v>
          </cell>
          <cell r="DB41">
            <v>0</v>
          </cell>
          <cell r="DC41">
            <v>0</v>
          </cell>
          <cell r="DJ41" t="str">
            <v>НКРКП</v>
          </cell>
          <cell r="DL41">
            <v>40816</v>
          </cell>
          <cell r="DM41" t="str">
            <v>№ 83</v>
          </cell>
          <cell r="DT41">
            <v>811.12</v>
          </cell>
        </row>
        <row r="42">
          <cell r="W42">
            <v>216.44</v>
          </cell>
          <cell r="AF42">
            <v>39924</v>
          </cell>
          <cell r="AG42">
            <v>340</v>
          </cell>
          <cell r="AH42">
            <v>193.24520347684182</v>
          </cell>
          <cell r="AM42">
            <v>176482</v>
          </cell>
          <cell r="AO42">
            <v>38197764.079999998</v>
          </cell>
          <cell r="AQ42">
            <v>34104300</v>
          </cell>
          <cell r="AU42">
            <v>0</v>
          </cell>
          <cell r="AW42">
            <v>0</v>
          </cell>
          <cell r="AY42">
            <v>20437401.072000001</v>
          </cell>
          <cell r="AZ42">
            <v>115.80445072018676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G42">
            <v>0</v>
          </cell>
          <cell r="BH42">
            <v>0</v>
          </cell>
          <cell r="BI42">
            <v>4768900</v>
          </cell>
          <cell r="BJ42">
            <v>27.022019242755636</v>
          </cell>
          <cell r="BK42">
            <v>0</v>
          </cell>
          <cell r="BL42">
            <v>0</v>
          </cell>
          <cell r="BM42">
            <v>5142900</v>
          </cell>
          <cell r="BN42">
            <v>29.141215534728754</v>
          </cell>
          <cell r="BO42">
            <v>0</v>
          </cell>
          <cell r="BP42">
            <v>0</v>
          </cell>
          <cell r="BY42">
            <v>2210.2800000000002</v>
          </cell>
          <cell r="CF42">
            <v>28099.599999999999</v>
          </cell>
          <cell r="CG42">
            <v>727.32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X42">
            <v>0</v>
          </cell>
          <cell r="CY42">
            <v>0</v>
          </cell>
          <cell r="DB42">
            <v>0</v>
          </cell>
          <cell r="DC42">
            <v>0</v>
          </cell>
          <cell r="DJ42" t="str">
            <v>НКРЕ</v>
          </cell>
          <cell r="DL42">
            <v>40526</v>
          </cell>
          <cell r="DM42" t="str">
            <v>№ 1772</v>
          </cell>
          <cell r="DO42" t="str">
            <v>Тариф на теплову енергію</v>
          </cell>
          <cell r="DT42">
            <v>238.07</v>
          </cell>
        </row>
        <row r="43">
          <cell r="W43">
            <v>476.65</v>
          </cell>
          <cell r="AF43">
            <v>39854</v>
          </cell>
          <cell r="AG43">
            <v>305</v>
          </cell>
          <cell r="AH43">
            <v>425.58171676785628</v>
          </cell>
          <cell r="AM43">
            <v>20259</v>
          </cell>
          <cell r="AO43">
            <v>9656452.3499999996</v>
          </cell>
          <cell r="AQ43">
            <v>8621860</v>
          </cell>
          <cell r="AU43">
            <v>0</v>
          </cell>
          <cell r="AW43">
            <v>0</v>
          </cell>
          <cell r="AY43">
            <v>6915889.9424999999</v>
          </cell>
          <cell r="AZ43">
            <v>341.37370761143194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G43">
            <v>0</v>
          </cell>
          <cell r="BH43">
            <v>0</v>
          </cell>
          <cell r="BI43">
            <v>524100</v>
          </cell>
          <cell r="BJ43">
            <v>25.869983710943284</v>
          </cell>
          <cell r="BK43">
            <v>0</v>
          </cell>
          <cell r="BL43">
            <v>0</v>
          </cell>
          <cell r="BM43">
            <v>625800</v>
          </cell>
          <cell r="BN43">
            <v>30.889974826003257</v>
          </cell>
          <cell r="BO43">
            <v>0</v>
          </cell>
          <cell r="BP43">
            <v>0</v>
          </cell>
          <cell r="BY43">
            <v>2337.71</v>
          </cell>
          <cell r="CF43">
            <v>3228.33</v>
          </cell>
          <cell r="CG43">
            <v>2142.25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X43">
            <v>0</v>
          </cell>
          <cell r="CY43">
            <v>0</v>
          </cell>
          <cell r="DB43">
            <v>0</v>
          </cell>
          <cell r="DC43">
            <v>0</v>
          </cell>
          <cell r="DJ43" t="str">
            <v>НКРКП</v>
          </cell>
          <cell r="DL43">
            <v>40816</v>
          </cell>
          <cell r="DM43" t="str">
            <v>№ 82</v>
          </cell>
          <cell r="DT43">
            <v>733.16</v>
          </cell>
        </row>
        <row r="44">
          <cell r="W44">
            <v>476.65</v>
          </cell>
          <cell r="AF44">
            <v>39854</v>
          </cell>
          <cell r="AG44">
            <v>305</v>
          </cell>
          <cell r="AH44">
            <v>425.57688113413303</v>
          </cell>
          <cell r="AM44">
            <v>9170</v>
          </cell>
          <cell r="AO44">
            <v>4370880.5</v>
          </cell>
          <cell r="AQ44">
            <v>3902540</v>
          </cell>
          <cell r="AU44">
            <v>0</v>
          </cell>
          <cell r="AW44">
            <v>0</v>
          </cell>
          <cell r="AY44">
            <v>3130512.77</v>
          </cell>
          <cell r="AZ44">
            <v>341.38634351145038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G44">
            <v>0</v>
          </cell>
          <cell r="BH44">
            <v>0</v>
          </cell>
          <cell r="BI44">
            <v>237200</v>
          </cell>
          <cell r="BJ44">
            <v>25.866957470010906</v>
          </cell>
          <cell r="BK44">
            <v>0</v>
          </cell>
          <cell r="BL44">
            <v>0</v>
          </cell>
          <cell r="BM44">
            <v>283100</v>
          </cell>
          <cell r="BN44">
            <v>30.872410032715376</v>
          </cell>
          <cell r="BO44">
            <v>0</v>
          </cell>
          <cell r="BP44">
            <v>0</v>
          </cell>
          <cell r="BY44">
            <v>2337.71</v>
          </cell>
          <cell r="CF44">
            <v>1461.32</v>
          </cell>
          <cell r="CG44">
            <v>2142.25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X44">
            <v>0</v>
          </cell>
          <cell r="CY44">
            <v>0</v>
          </cell>
          <cell r="DB44">
            <v>0</v>
          </cell>
          <cell r="DC44">
            <v>0</v>
          </cell>
          <cell r="DJ44" t="str">
            <v>НКРКП</v>
          </cell>
          <cell r="DL44">
            <v>40816</v>
          </cell>
          <cell r="DM44" t="str">
            <v>№ 82</v>
          </cell>
          <cell r="DT44">
            <v>733.16</v>
          </cell>
        </row>
        <row r="45">
          <cell r="W45">
            <v>188.61135374957965</v>
          </cell>
          <cell r="AF45">
            <v>40072</v>
          </cell>
          <cell r="AG45" t="str">
            <v>№ В 346/01-15/2651</v>
          </cell>
          <cell r="AH45">
            <v>188.60664723685684</v>
          </cell>
          <cell r="AM45">
            <v>89210</v>
          </cell>
          <cell r="AO45">
            <v>16826018.868000001</v>
          </cell>
          <cell r="AQ45">
            <v>16825599</v>
          </cell>
          <cell r="AU45">
            <v>0</v>
          </cell>
          <cell r="AW45">
            <v>0</v>
          </cell>
          <cell r="AY45">
            <v>11503759</v>
          </cell>
          <cell r="AZ45">
            <v>128.95145163098309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G45">
            <v>0</v>
          </cell>
          <cell r="BH45">
            <v>0</v>
          </cell>
          <cell r="BI45">
            <v>2581922</v>
          </cell>
          <cell r="BJ45">
            <v>28.942069274744984</v>
          </cell>
          <cell r="BK45">
            <v>0</v>
          </cell>
          <cell r="BL45">
            <v>0</v>
          </cell>
          <cell r="BM45">
            <v>665918</v>
          </cell>
          <cell r="BN45">
            <v>7.464611590628853</v>
          </cell>
          <cell r="BO45">
            <v>0</v>
          </cell>
          <cell r="BP45">
            <v>0</v>
          </cell>
          <cell r="BY45">
            <v>1410.05</v>
          </cell>
          <cell r="CF45">
            <v>13986.547313175983</v>
          </cell>
          <cell r="CG45">
            <v>822.48740467655807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X45">
            <v>0</v>
          </cell>
          <cell r="CY45">
            <v>0</v>
          </cell>
          <cell r="DB45">
            <v>0</v>
          </cell>
          <cell r="DC45">
            <v>0</v>
          </cell>
          <cell r="DJ45" t="str">
            <v>МОС</v>
          </cell>
          <cell r="DL45">
            <v>40100</v>
          </cell>
          <cell r="DM45" t="str">
            <v>№ 14901/07-26</v>
          </cell>
          <cell r="DO45" t="str">
            <v>Тарифи на виробництво, транспортування та постачання т/е</v>
          </cell>
          <cell r="DT45">
            <v>188.61135374957965</v>
          </cell>
        </row>
        <row r="46">
          <cell r="W46">
            <v>409.86411267587533</v>
          </cell>
          <cell r="AF46">
            <v>40072</v>
          </cell>
          <cell r="AG46" t="str">
            <v>№ В 346/01-15/2652</v>
          </cell>
          <cell r="AH46">
            <v>405.2443302280758</v>
          </cell>
          <cell r="AM46">
            <v>31130</v>
          </cell>
          <cell r="AO46">
            <v>12759069.827599999</v>
          </cell>
          <cell r="AQ46">
            <v>12615256</v>
          </cell>
          <cell r="AU46">
            <v>0</v>
          </cell>
          <cell r="AW46">
            <v>0</v>
          </cell>
          <cell r="AY46">
            <v>10652761.987247998</v>
          </cell>
          <cell r="AZ46">
            <v>342.20244096524249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G46">
            <v>0</v>
          </cell>
          <cell r="BH46">
            <v>0</v>
          </cell>
          <cell r="BI46">
            <v>900966</v>
          </cell>
          <cell r="BJ46">
            <v>28.942049469964665</v>
          </cell>
          <cell r="BK46">
            <v>0</v>
          </cell>
          <cell r="BL46">
            <v>0</v>
          </cell>
          <cell r="BM46">
            <v>232374</v>
          </cell>
          <cell r="BN46">
            <v>7.4646321876003858</v>
          </cell>
          <cell r="BO46">
            <v>0</v>
          </cell>
          <cell r="BP46">
            <v>0</v>
          </cell>
          <cell r="BY46">
            <v>1410.05</v>
          </cell>
          <cell r="CF46">
            <v>4880.6327999999994</v>
          </cell>
          <cell r="CG46">
            <v>2182.66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X46">
            <v>0</v>
          </cell>
          <cell r="CY46">
            <v>0</v>
          </cell>
          <cell r="DB46">
            <v>0</v>
          </cell>
          <cell r="DC46">
            <v>0</v>
          </cell>
          <cell r="DJ46" t="str">
            <v>НКРКП</v>
          </cell>
          <cell r="DL46">
            <v>40942</v>
          </cell>
          <cell r="DM46" t="str">
            <v>№ 62</v>
          </cell>
          <cell r="DT46">
            <v>676.72</v>
          </cell>
        </row>
        <row r="47">
          <cell r="W47">
            <v>426.04923236614479</v>
          </cell>
          <cell r="AF47">
            <v>40072</v>
          </cell>
          <cell r="AG47" t="str">
            <v>№ В 346/01-15/2653</v>
          </cell>
          <cell r="AH47">
            <v>411.74189203985549</v>
          </cell>
          <cell r="AM47">
            <v>182660</v>
          </cell>
          <cell r="AO47">
            <v>77822152.784000009</v>
          </cell>
          <cell r="AQ47">
            <v>75208774</v>
          </cell>
          <cell r="AU47">
            <v>0</v>
          </cell>
          <cell r="AW47">
            <v>0</v>
          </cell>
          <cell r="AY47">
            <v>62506694.919383995</v>
          </cell>
          <cell r="AZ47">
            <v>342.20242482965068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G47">
            <v>0</v>
          </cell>
          <cell r="BH47">
            <v>0</v>
          </cell>
          <cell r="BI47">
            <v>5286556</v>
          </cell>
          <cell r="BJ47">
            <v>28.942056279426257</v>
          </cell>
          <cell r="BK47">
            <v>0</v>
          </cell>
          <cell r="BL47">
            <v>0</v>
          </cell>
          <cell r="BM47">
            <v>1502472</v>
          </cell>
          <cell r="BN47">
            <v>8.2255118799956204</v>
          </cell>
          <cell r="BO47">
            <v>0</v>
          </cell>
          <cell r="BP47">
            <v>0</v>
          </cell>
          <cell r="BY47">
            <v>1393.36</v>
          </cell>
          <cell r="CF47">
            <v>28637.8524</v>
          </cell>
          <cell r="CG47">
            <v>2182.66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X47">
            <v>0</v>
          </cell>
          <cell r="CY47">
            <v>0</v>
          </cell>
          <cell r="DB47">
            <v>0</v>
          </cell>
          <cell r="DC47">
            <v>0</v>
          </cell>
          <cell r="DJ47" t="str">
            <v>НКРКП</v>
          </cell>
          <cell r="DL47">
            <v>40942</v>
          </cell>
          <cell r="DM47" t="str">
            <v>№ 62</v>
          </cell>
          <cell r="DT47">
            <v>692.91</v>
          </cell>
        </row>
        <row r="48">
          <cell r="W48">
            <v>247.89</v>
          </cell>
          <cell r="AF48">
            <v>40078</v>
          </cell>
          <cell r="AG48">
            <v>159</v>
          </cell>
          <cell r="AH48">
            <v>247.8941073795132</v>
          </cell>
          <cell r="AM48">
            <v>30937</v>
          </cell>
          <cell r="AO48">
            <v>7668972.9299999997</v>
          </cell>
          <cell r="AQ48">
            <v>7669100</v>
          </cell>
          <cell r="AU48">
            <v>0</v>
          </cell>
          <cell r="AW48">
            <v>0</v>
          </cell>
          <cell r="AY48">
            <v>3676852.9435439999</v>
          </cell>
          <cell r="AZ48">
            <v>118.84969271564793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G48">
            <v>0</v>
          </cell>
          <cell r="BH48">
            <v>0</v>
          </cell>
          <cell r="BI48">
            <v>841400</v>
          </cell>
          <cell r="BJ48">
            <v>27.197207227591559</v>
          </cell>
          <cell r="BK48">
            <v>0</v>
          </cell>
          <cell r="BL48">
            <v>0</v>
          </cell>
          <cell r="BM48">
            <v>1334706</v>
          </cell>
          <cell r="BN48">
            <v>43.14270937712125</v>
          </cell>
          <cell r="BO48">
            <v>0</v>
          </cell>
          <cell r="BP48">
            <v>0</v>
          </cell>
          <cell r="BY48">
            <v>1936.32</v>
          </cell>
          <cell r="CF48">
            <v>5055.3441999999995</v>
          </cell>
          <cell r="CG48">
            <v>727.32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X48">
            <v>0</v>
          </cell>
          <cell r="CY48">
            <v>0</v>
          </cell>
          <cell r="DB48">
            <v>0</v>
          </cell>
          <cell r="DC48">
            <v>0</v>
          </cell>
          <cell r="DJ48" t="str">
            <v>НКРЕ</v>
          </cell>
          <cell r="DL48">
            <v>40526</v>
          </cell>
          <cell r="DM48">
            <v>1766</v>
          </cell>
          <cell r="DO48" t="str">
            <v>Тариф на теплову енергію</v>
          </cell>
          <cell r="DT48">
            <v>272.68</v>
          </cell>
        </row>
        <row r="49">
          <cell r="W49">
            <v>577.16</v>
          </cell>
          <cell r="AF49">
            <v>40078</v>
          </cell>
          <cell r="AG49">
            <v>160</v>
          </cell>
          <cell r="AH49">
            <v>501.87018701870187</v>
          </cell>
          <cell r="AM49">
            <v>8181</v>
          </cell>
          <cell r="AO49">
            <v>4721745.96</v>
          </cell>
          <cell r="AQ49">
            <v>4105800</v>
          </cell>
          <cell r="AU49">
            <v>0</v>
          </cell>
          <cell r="AW49">
            <v>0</v>
          </cell>
          <cell r="AY49">
            <v>2957785.8631399996</v>
          </cell>
          <cell r="AZ49">
            <v>361.54331538198261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G49">
            <v>0</v>
          </cell>
          <cell r="BH49">
            <v>0</v>
          </cell>
          <cell r="BI49">
            <v>222496</v>
          </cell>
          <cell r="BJ49">
            <v>27.196675223077865</v>
          </cell>
          <cell r="BK49">
            <v>0</v>
          </cell>
          <cell r="BL49">
            <v>0</v>
          </cell>
          <cell r="BM49">
            <v>352900</v>
          </cell>
          <cell r="BN49">
            <v>43.136535875809805</v>
          </cell>
          <cell r="BO49">
            <v>0</v>
          </cell>
          <cell r="BP49">
            <v>0</v>
          </cell>
          <cell r="BY49">
            <v>1936.32</v>
          </cell>
          <cell r="CF49">
            <v>1355.1289999999999</v>
          </cell>
          <cell r="CG49">
            <v>2182.66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X49">
            <v>0</v>
          </cell>
          <cell r="CY49">
            <v>0</v>
          </cell>
          <cell r="DB49">
            <v>0</v>
          </cell>
          <cell r="DC49">
            <v>0</v>
          </cell>
          <cell r="DJ49" t="str">
            <v>НКРКП</v>
          </cell>
          <cell r="DL49">
            <v>40816</v>
          </cell>
          <cell r="DM49">
            <v>86</v>
          </cell>
          <cell r="DT49">
            <v>837.11</v>
          </cell>
        </row>
        <row r="50">
          <cell r="W50">
            <v>652.44000000000005</v>
          </cell>
          <cell r="AF50">
            <v>40078</v>
          </cell>
          <cell r="AG50">
            <v>160</v>
          </cell>
          <cell r="AH50">
            <v>501.8738229755179</v>
          </cell>
          <cell r="AM50">
            <v>2124</v>
          </cell>
          <cell r="AO50">
            <v>1385782.56</v>
          </cell>
          <cell r="AQ50">
            <v>1065980</v>
          </cell>
          <cell r="AU50">
            <v>0</v>
          </cell>
          <cell r="AW50">
            <v>0</v>
          </cell>
          <cell r="AY50">
            <v>768126.07252000005</v>
          </cell>
          <cell r="AZ50">
            <v>361.64127708097931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G50">
            <v>0</v>
          </cell>
          <cell r="BH50">
            <v>0</v>
          </cell>
          <cell r="BI50">
            <v>57772</v>
          </cell>
          <cell r="BJ50">
            <v>27.199623352165727</v>
          </cell>
          <cell r="BK50">
            <v>0</v>
          </cell>
          <cell r="BL50">
            <v>0</v>
          </cell>
          <cell r="BM50">
            <v>91631</v>
          </cell>
          <cell r="BN50">
            <v>43.140772128060263</v>
          </cell>
          <cell r="BO50">
            <v>0</v>
          </cell>
          <cell r="BP50">
            <v>0</v>
          </cell>
          <cell r="BY50">
            <v>1936.32</v>
          </cell>
          <cell r="CF50">
            <v>351.92200000000003</v>
          </cell>
          <cell r="CG50">
            <v>2182.66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X50">
            <v>0</v>
          </cell>
          <cell r="CY50">
            <v>0</v>
          </cell>
          <cell r="DB50">
            <v>0</v>
          </cell>
          <cell r="DC50">
            <v>0</v>
          </cell>
          <cell r="DJ50" t="str">
            <v>НКРКП</v>
          </cell>
          <cell r="DL50">
            <v>40816</v>
          </cell>
          <cell r="DM50">
            <v>86</v>
          </cell>
          <cell r="DT50">
            <v>912.39</v>
          </cell>
        </row>
        <row r="51">
          <cell r="W51">
            <v>236.67</v>
          </cell>
          <cell r="AF51">
            <v>39783</v>
          </cell>
          <cell r="AG51">
            <v>253</v>
          </cell>
          <cell r="AH51">
            <v>261.46577504568864</v>
          </cell>
          <cell r="AM51">
            <v>24076</v>
          </cell>
          <cell r="AO51">
            <v>5698066.9199999999</v>
          </cell>
          <cell r="AQ51">
            <v>6295050</v>
          </cell>
          <cell r="AU51">
            <v>0</v>
          </cell>
          <cell r="AW51">
            <v>0</v>
          </cell>
          <cell r="AY51">
            <v>2759670.2760000005</v>
          </cell>
          <cell r="AZ51">
            <v>114.62328775544113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G51">
            <v>0</v>
          </cell>
          <cell r="BH51">
            <v>0</v>
          </cell>
          <cell r="BI51">
            <v>524890</v>
          </cell>
          <cell r="BJ51">
            <v>21.80137896660575</v>
          </cell>
          <cell r="BK51">
            <v>0</v>
          </cell>
          <cell r="BL51">
            <v>0</v>
          </cell>
          <cell r="BM51">
            <v>2374030</v>
          </cell>
          <cell r="BN51">
            <v>98.605665392922418</v>
          </cell>
          <cell r="BO51">
            <v>0</v>
          </cell>
          <cell r="BP51">
            <v>0</v>
          </cell>
          <cell r="BY51">
            <v>2046.56</v>
          </cell>
          <cell r="CF51">
            <v>3794.3</v>
          </cell>
          <cell r="CG51">
            <v>727.32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X51">
            <v>0</v>
          </cell>
          <cell r="CY51">
            <v>0</v>
          </cell>
          <cell r="DB51">
            <v>0</v>
          </cell>
          <cell r="DC51">
            <v>0</v>
          </cell>
          <cell r="DJ51" t="str">
            <v>НКРЕ</v>
          </cell>
          <cell r="DL51">
            <v>40526</v>
          </cell>
          <cell r="DM51">
            <v>1765</v>
          </cell>
          <cell r="DO51" t="str">
            <v>Тариф на теплову енергію</v>
          </cell>
          <cell r="DT51">
            <v>287.62</v>
          </cell>
        </row>
        <row r="52">
          <cell r="W52">
            <v>546.92999999999995</v>
          </cell>
          <cell r="AF52">
            <v>39860</v>
          </cell>
          <cell r="AG52">
            <v>38</v>
          </cell>
          <cell r="AH52">
            <v>481.70962574632301</v>
          </cell>
          <cell r="AM52">
            <v>6867</v>
          </cell>
          <cell r="AO52">
            <v>3755768.3099999996</v>
          </cell>
          <cell r="AQ52">
            <v>3307900</v>
          </cell>
          <cell r="AU52">
            <v>0</v>
          </cell>
          <cell r="AW52">
            <v>0</v>
          </cell>
          <cell r="AY52">
            <v>2318064.4575</v>
          </cell>
          <cell r="AZ52">
            <v>337.56581585845345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G52">
            <v>0</v>
          </cell>
          <cell r="BH52">
            <v>0</v>
          </cell>
          <cell r="BI52">
            <v>149720</v>
          </cell>
          <cell r="BJ52">
            <v>21.802825105577398</v>
          </cell>
          <cell r="BK52">
            <v>0</v>
          </cell>
          <cell r="BL52">
            <v>0</v>
          </cell>
          <cell r="BM52">
            <v>677130</v>
          </cell>
          <cell r="BN52">
            <v>98.606378331148974</v>
          </cell>
          <cell r="BO52">
            <v>0</v>
          </cell>
          <cell r="BP52">
            <v>0</v>
          </cell>
          <cell r="BY52">
            <v>2046.56</v>
          </cell>
          <cell r="CF52">
            <v>1082.07</v>
          </cell>
          <cell r="CG52">
            <v>2142.25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X52">
            <v>0</v>
          </cell>
          <cell r="CY52">
            <v>0</v>
          </cell>
          <cell r="DB52">
            <v>0</v>
          </cell>
          <cell r="DC52">
            <v>0</v>
          </cell>
          <cell r="DJ52" t="str">
            <v>НКРКП</v>
          </cell>
          <cell r="DL52">
            <v>40816</v>
          </cell>
          <cell r="DM52">
            <v>87</v>
          </cell>
          <cell r="DT52">
            <v>800.6</v>
          </cell>
        </row>
        <row r="53">
          <cell r="W53">
            <v>554.15</v>
          </cell>
          <cell r="AF53">
            <v>39860</v>
          </cell>
          <cell r="AG53">
            <v>38</v>
          </cell>
          <cell r="AH53">
            <v>481.70790878214461</v>
          </cell>
          <cell r="AM53">
            <v>2061</v>
          </cell>
          <cell r="AO53">
            <v>1142103.1499999999</v>
          </cell>
          <cell r="AQ53">
            <v>992800</v>
          </cell>
          <cell r="AU53">
            <v>0</v>
          </cell>
          <cell r="AW53">
            <v>0</v>
          </cell>
          <cell r="AY53">
            <v>695738.53249999997</v>
          </cell>
          <cell r="AZ53">
            <v>337.57328117418729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G53">
            <v>0</v>
          </cell>
          <cell r="BH53">
            <v>0</v>
          </cell>
          <cell r="BI53">
            <v>44930</v>
          </cell>
          <cell r="BJ53">
            <v>21.800097040271712</v>
          </cell>
          <cell r="BK53">
            <v>0</v>
          </cell>
          <cell r="BL53">
            <v>0</v>
          </cell>
          <cell r="BM53">
            <v>203220</v>
          </cell>
          <cell r="BN53">
            <v>98.602620087336248</v>
          </cell>
          <cell r="BO53">
            <v>0</v>
          </cell>
          <cell r="BP53">
            <v>0</v>
          </cell>
          <cell r="BY53">
            <v>2046.56</v>
          </cell>
          <cell r="CF53">
            <v>324.77</v>
          </cell>
          <cell r="CG53">
            <v>2142.25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X53">
            <v>0</v>
          </cell>
          <cell r="CY53">
            <v>0</v>
          </cell>
          <cell r="DB53">
            <v>0</v>
          </cell>
          <cell r="DC53">
            <v>0</v>
          </cell>
          <cell r="DJ53" t="str">
            <v>НКРКП</v>
          </cell>
          <cell r="DL53">
            <v>40816</v>
          </cell>
          <cell r="DM53">
            <v>87</v>
          </cell>
          <cell r="DT53">
            <v>807.82</v>
          </cell>
        </row>
        <row r="54">
          <cell r="W54">
            <v>684.37</v>
          </cell>
          <cell r="AF54">
            <v>39602</v>
          </cell>
          <cell r="AG54">
            <v>238</v>
          </cell>
          <cell r="AH54">
            <v>618.61904761904759</v>
          </cell>
          <cell r="AM54">
            <v>420</v>
          </cell>
          <cell r="AO54">
            <v>287435.40000000002</v>
          </cell>
          <cell r="AQ54">
            <v>259820</v>
          </cell>
          <cell r="AU54">
            <v>221110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26610</v>
          </cell>
          <cell r="BN54">
            <v>63.357142857142854</v>
          </cell>
          <cell r="BO54">
            <v>0</v>
          </cell>
          <cell r="BP54">
            <v>0</v>
          </cell>
          <cell r="BY54">
            <v>1625</v>
          </cell>
          <cell r="CF54">
            <v>0</v>
          </cell>
          <cell r="CG54">
            <v>0</v>
          </cell>
          <cell r="CJ54">
            <v>500</v>
          </cell>
          <cell r="CK54">
            <v>442.22</v>
          </cell>
          <cell r="CL54">
            <v>734.41</v>
          </cell>
          <cell r="CM54">
            <v>0</v>
          </cell>
          <cell r="CN54">
            <v>0</v>
          </cell>
          <cell r="CO54">
            <v>0</v>
          </cell>
          <cell r="CX54">
            <v>0</v>
          </cell>
          <cell r="CY54">
            <v>0</v>
          </cell>
          <cell r="DB54">
            <v>0</v>
          </cell>
          <cell r="DC54">
            <v>0</v>
          </cell>
          <cell r="DJ54" t="str">
            <v>НКРКП</v>
          </cell>
          <cell r="DL54">
            <v>40984</v>
          </cell>
          <cell r="DM54">
            <v>138</v>
          </cell>
          <cell r="DO54" t="str">
            <v xml:space="preserve"> з теплоносієм у вигляді гарячої води</v>
          </cell>
          <cell r="DT54">
            <v>956.43</v>
          </cell>
        </row>
        <row r="55">
          <cell r="W55">
            <v>709.78</v>
          </cell>
          <cell r="AF55">
            <v>39602</v>
          </cell>
          <cell r="AG55">
            <v>238</v>
          </cell>
          <cell r="AH55">
            <v>827.7</v>
          </cell>
          <cell r="AM55">
            <v>60</v>
          </cell>
          <cell r="AO55">
            <v>42586.799999999996</v>
          </cell>
          <cell r="AQ55">
            <v>49662</v>
          </cell>
          <cell r="AU55">
            <v>44222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3500</v>
          </cell>
          <cell r="BN55">
            <v>58.333333333333336</v>
          </cell>
          <cell r="BO55">
            <v>0</v>
          </cell>
          <cell r="BP55">
            <v>0</v>
          </cell>
          <cell r="BY55">
            <v>1625</v>
          </cell>
          <cell r="CF55">
            <v>0</v>
          </cell>
          <cell r="CG55">
            <v>0</v>
          </cell>
          <cell r="CJ55">
            <v>100</v>
          </cell>
          <cell r="CK55">
            <v>442.22</v>
          </cell>
          <cell r="CL55">
            <v>734.41</v>
          </cell>
          <cell r="CM55">
            <v>0</v>
          </cell>
          <cell r="CN55">
            <v>0</v>
          </cell>
          <cell r="CO55">
            <v>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J55" t="str">
            <v>НКРКП</v>
          </cell>
          <cell r="DL55">
            <v>40984</v>
          </cell>
          <cell r="DM55">
            <v>138</v>
          </cell>
          <cell r="DO55" t="str">
            <v>з теплоносієм у вигляді пари</v>
          </cell>
          <cell r="DT55">
            <v>956.43</v>
          </cell>
        </row>
        <row r="56">
          <cell r="W56">
            <v>235.97</v>
          </cell>
          <cell r="AF56">
            <v>39617</v>
          </cell>
          <cell r="AG56">
            <v>279</v>
          </cell>
          <cell r="AH56">
            <v>303.74665915915915</v>
          </cell>
          <cell r="AM56">
            <v>26640</v>
          </cell>
          <cell r="AO56">
            <v>6286240.7999999998</v>
          </cell>
          <cell r="AQ56">
            <v>8091811</v>
          </cell>
          <cell r="AU56">
            <v>7979741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64510</v>
          </cell>
          <cell r="BN56">
            <v>2.4215465465465464</v>
          </cell>
          <cell r="BO56">
            <v>0</v>
          </cell>
          <cell r="BP56">
            <v>0</v>
          </cell>
          <cell r="BY56">
            <v>1625</v>
          </cell>
          <cell r="CF56">
            <v>0</v>
          </cell>
          <cell r="CG56">
            <v>0</v>
          </cell>
          <cell r="CJ56">
            <v>34100</v>
          </cell>
          <cell r="CK56">
            <v>234.01</v>
          </cell>
          <cell r="CL56">
            <v>258.62</v>
          </cell>
          <cell r="CM56">
            <v>0</v>
          </cell>
          <cell r="CN56">
            <v>0</v>
          </cell>
          <cell r="CO56">
            <v>0</v>
          </cell>
          <cell r="CX56">
            <v>0</v>
          </cell>
          <cell r="CY56">
            <v>0</v>
          </cell>
          <cell r="DB56">
            <v>0</v>
          </cell>
          <cell r="DC56">
            <v>0</v>
          </cell>
          <cell r="DJ56" t="str">
            <v>МОС</v>
          </cell>
          <cell r="DL56">
            <v>40479</v>
          </cell>
          <cell r="DM56" t="str">
            <v>384/В-10</v>
          </cell>
          <cell r="DO56" t="str">
            <v>тариф натеплову енергію для ОСББ</v>
          </cell>
          <cell r="DT56">
            <v>235.97</v>
          </cell>
        </row>
        <row r="57">
          <cell r="W57">
            <v>658.76</v>
          </cell>
          <cell r="AF57">
            <v>39617</v>
          </cell>
          <cell r="AG57">
            <v>277</v>
          </cell>
          <cell r="AH57">
            <v>645.02993959478533</v>
          </cell>
          <cell r="AM57">
            <v>2281.2600000000002</v>
          </cell>
          <cell r="AO57">
            <v>1502802.8376000002</v>
          </cell>
          <cell r="AQ57">
            <v>1471481</v>
          </cell>
          <cell r="AU57">
            <v>1298357.9200000002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117952</v>
          </cell>
          <cell r="BN57">
            <v>51.704759650368651</v>
          </cell>
          <cell r="BO57">
            <v>0</v>
          </cell>
          <cell r="BP57">
            <v>0</v>
          </cell>
          <cell r="BY57">
            <v>1625</v>
          </cell>
          <cell r="CF57">
            <v>0</v>
          </cell>
          <cell r="CG57">
            <v>0</v>
          </cell>
          <cell r="CJ57">
            <v>2936</v>
          </cell>
          <cell r="CK57">
            <v>442.22</v>
          </cell>
          <cell r="CL57">
            <v>734.41</v>
          </cell>
          <cell r="CM57">
            <v>0</v>
          </cell>
          <cell r="CN57">
            <v>0</v>
          </cell>
          <cell r="CO57">
            <v>0</v>
          </cell>
          <cell r="CX57">
            <v>0</v>
          </cell>
          <cell r="CY57">
            <v>0</v>
          </cell>
          <cell r="DB57">
            <v>0</v>
          </cell>
          <cell r="DC57">
            <v>0</v>
          </cell>
          <cell r="DJ57" t="str">
            <v>НКРКП</v>
          </cell>
          <cell r="DL57">
            <v>40984</v>
          </cell>
          <cell r="DM57">
            <v>138</v>
          </cell>
          <cell r="DT57">
            <v>956.43</v>
          </cell>
        </row>
        <row r="58">
          <cell r="W58">
            <v>658.76</v>
          </cell>
          <cell r="AF58">
            <v>39617</v>
          </cell>
          <cell r="AG58">
            <v>277</v>
          </cell>
          <cell r="AH58">
            <v>645.03018990201406</v>
          </cell>
          <cell r="AM58">
            <v>438.226</v>
          </cell>
          <cell r="AO58">
            <v>288685.75975999999</v>
          </cell>
          <cell r="AQ58">
            <v>282669</v>
          </cell>
          <cell r="AU58">
            <v>249412.08000000002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22658</v>
          </cell>
          <cell r="BN58">
            <v>51.703915331358708</v>
          </cell>
          <cell r="BO58">
            <v>0</v>
          </cell>
          <cell r="BP58">
            <v>0</v>
          </cell>
          <cell r="BY58">
            <v>1625</v>
          </cell>
          <cell r="CF58">
            <v>0</v>
          </cell>
          <cell r="CG58">
            <v>0</v>
          </cell>
          <cell r="CJ58">
            <v>564</v>
          </cell>
          <cell r="CK58">
            <v>442.22</v>
          </cell>
          <cell r="CL58">
            <v>734.41</v>
          </cell>
          <cell r="CM58">
            <v>0</v>
          </cell>
          <cell r="CN58">
            <v>0</v>
          </cell>
          <cell r="CO58">
            <v>0</v>
          </cell>
          <cell r="CX58">
            <v>0</v>
          </cell>
          <cell r="CY58">
            <v>0</v>
          </cell>
          <cell r="DB58">
            <v>0</v>
          </cell>
          <cell r="DC58">
            <v>0</v>
          </cell>
          <cell r="DJ58" t="str">
            <v>НКРКП</v>
          </cell>
          <cell r="DL58">
            <v>40984</v>
          </cell>
          <cell r="DM58">
            <v>138</v>
          </cell>
          <cell r="DO58" t="str">
            <v>для підприємств ЖКГ</v>
          </cell>
          <cell r="DT58">
            <v>956.43</v>
          </cell>
        </row>
        <row r="59">
          <cell r="W59">
            <v>155.77000000000001</v>
          </cell>
          <cell r="AF59">
            <v>39742</v>
          </cell>
          <cell r="AG59">
            <v>414</v>
          </cell>
          <cell r="AH59">
            <v>311.54256553003944</v>
          </cell>
          <cell r="AM59">
            <v>21555</v>
          </cell>
          <cell r="AO59">
            <v>3357622.35</v>
          </cell>
          <cell r="AQ59">
            <v>6715300</v>
          </cell>
          <cell r="AU59">
            <v>0</v>
          </cell>
          <cell r="AW59">
            <v>0</v>
          </cell>
          <cell r="AY59">
            <v>3665505.8774999999</v>
          </cell>
          <cell r="AZ59">
            <v>170.05362456506612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G59">
            <v>0</v>
          </cell>
          <cell r="BH59">
            <v>0</v>
          </cell>
          <cell r="BI59">
            <v>329600</v>
          </cell>
          <cell r="BJ59">
            <v>15.291115750405938</v>
          </cell>
          <cell r="BK59">
            <v>0</v>
          </cell>
          <cell r="BL59">
            <v>0</v>
          </cell>
          <cell r="BM59">
            <v>1928741</v>
          </cell>
          <cell r="BN59">
            <v>89.479981442820687</v>
          </cell>
          <cell r="BO59">
            <v>0</v>
          </cell>
          <cell r="BP59">
            <v>0</v>
          </cell>
          <cell r="BY59">
            <v>1286.98</v>
          </cell>
          <cell r="CF59">
            <v>5071.75</v>
          </cell>
          <cell r="CG59">
            <v>722.73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X59">
            <v>0</v>
          </cell>
          <cell r="CY59">
            <v>0</v>
          </cell>
          <cell r="DB59">
            <v>0</v>
          </cell>
          <cell r="DC59">
            <v>0</v>
          </cell>
          <cell r="DJ59" t="str">
            <v>НКРЕ</v>
          </cell>
          <cell r="DL59">
            <v>40526</v>
          </cell>
          <cell r="DM59" t="str">
            <v>№ 1696</v>
          </cell>
          <cell r="DO59" t="str">
            <v>тариф на теплову енергію</v>
          </cell>
          <cell r="DT59">
            <v>194.73</v>
          </cell>
        </row>
        <row r="60">
          <cell r="W60">
            <v>602.36699999999996</v>
          </cell>
          <cell r="AF60">
            <v>39884</v>
          </cell>
          <cell r="AG60">
            <v>154</v>
          </cell>
          <cell r="AH60">
            <v>498.99244152880777</v>
          </cell>
          <cell r="AM60">
            <v>14024</v>
          </cell>
          <cell r="AO60">
            <v>8447594.8080000002</v>
          </cell>
          <cell r="AQ60">
            <v>6997870</v>
          </cell>
          <cell r="AU60">
            <v>0</v>
          </cell>
          <cell r="AW60">
            <v>0</v>
          </cell>
          <cell r="AY60">
            <v>5019927.9514000006</v>
          </cell>
          <cell r="AZ60">
            <v>357.95264913006281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G60">
            <v>0</v>
          </cell>
          <cell r="BH60">
            <v>0</v>
          </cell>
          <cell r="BI60">
            <v>207061</v>
          </cell>
          <cell r="BJ60">
            <v>14.764760410724472</v>
          </cell>
          <cell r="BK60">
            <v>0</v>
          </cell>
          <cell r="BL60">
            <v>0</v>
          </cell>
          <cell r="BM60">
            <v>1254869</v>
          </cell>
          <cell r="BN60">
            <v>89.480105533371358</v>
          </cell>
          <cell r="BO60">
            <v>0</v>
          </cell>
          <cell r="BP60">
            <v>0</v>
          </cell>
          <cell r="BY60">
            <v>1286.98</v>
          </cell>
          <cell r="CF60">
            <v>2633.17</v>
          </cell>
          <cell r="CG60">
            <v>1906.42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X60">
            <v>0</v>
          </cell>
          <cell r="CY60">
            <v>0</v>
          </cell>
          <cell r="DB60">
            <v>0</v>
          </cell>
          <cell r="DC60">
            <v>0</v>
          </cell>
          <cell r="DJ60" t="str">
            <v>НКРКП</v>
          </cell>
          <cell r="DL60">
            <v>40816</v>
          </cell>
          <cell r="DM60" t="str">
            <v>№ 64</v>
          </cell>
          <cell r="DT60">
            <v>948.76</v>
          </cell>
        </row>
        <row r="61">
          <cell r="W61">
            <v>602.36699999999996</v>
          </cell>
          <cell r="AF61">
            <v>39884</v>
          </cell>
          <cell r="AG61">
            <v>155</v>
          </cell>
          <cell r="AH61">
            <v>498.98885350318471</v>
          </cell>
          <cell r="AM61">
            <v>1256</v>
          </cell>
          <cell r="AO61">
            <v>756572.95199999993</v>
          </cell>
          <cell r="AQ61">
            <v>626730</v>
          </cell>
          <cell r="AU61">
            <v>0</v>
          </cell>
          <cell r="AW61">
            <v>0</v>
          </cell>
          <cell r="AY61">
            <v>449591.02860000002</v>
          </cell>
          <cell r="AZ61">
            <v>357.95464060509556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G61">
            <v>0</v>
          </cell>
          <cell r="BH61">
            <v>0</v>
          </cell>
          <cell r="BI61">
            <v>18539</v>
          </cell>
          <cell r="BJ61">
            <v>14.760350318471337</v>
          </cell>
          <cell r="BK61">
            <v>0</v>
          </cell>
          <cell r="BL61">
            <v>0</v>
          </cell>
          <cell r="BM61">
            <v>112386</v>
          </cell>
          <cell r="BN61">
            <v>89.479299363057322</v>
          </cell>
          <cell r="BO61">
            <v>0</v>
          </cell>
          <cell r="BP61">
            <v>0</v>
          </cell>
          <cell r="BY61">
            <v>1286.98</v>
          </cell>
          <cell r="CF61">
            <v>235.83</v>
          </cell>
          <cell r="CG61">
            <v>1906.42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X61">
            <v>0</v>
          </cell>
          <cell r="CY61">
            <v>0</v>
          </cell>
          <cell r="DB61">
            <v>0</v>
          </cell>
          <cell r="DC61">
            <v>0</v>
          </cell>
          <cell r="DJ61" t="str">
            <v>НКРКП</v>
          </cell>
          <cell r="DL61">
            <v>40816</v>
          </cell>
          <cell r="DM61" t="str">
            <v>№ 64</v>
          </cell>
          <cell r="DT61">
            <v>948.76</v>
          </cell>
        </row>
        <row r="62">
          <cell r="W62">
            <v>691.45</v>
          </cell>
          <cell r="AF62" t="str">
            <v>немає</v>
          </cell>
          <cell r="AG62" t="str">
            <v>немає</v>
          </cell>
          <cell r="AH62">
            <v>634.50286776755331</v>
          </cell>
          <cell r="AM62">
            <v>31732</v>
          </cell>
          <cell r="AO62">
            <v>21941091.400000002</v>
          </cell>
          <cell r="AQ62">
            <v>20134045</v>
          </cell>
          <cell r="AU62">
            <v>0</v>
          </cell>
          <cell r="AW62">
            <v>0</v>
          </cell>
          <cell r="AY62">
            <v>17760987</v>
          </cell>
          <cell r="AZ62">
            <v>559.71848607084337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G62">
            <v>0</v>
          </cell>
          <cell r="BH62">
            <v>0</v>
          </cell>
          <cell r="BI62">
            <v>887200</v>
          </cell>
          <cell r="BJ62">
            <v>27.959157947812933</v>
          </cell>
          <cell r="BK62">
            <v>0</v>
          </cell>
          <cell r="BL62">
            <v>0</v>
          </cell>
          <cell r="BM62">
            <v>435600</v>
          </cell>
          <cell r="BN62">
            <v>13.727467540652968</v>
          </cell>
          <cell r="BO62">
            <v>0</v>
          </cell>
          <cell r="BP62">
            <v>0</v>
          </cell>
          <cell r="BY62">
            <v>2414.79</v>
          </cell>
          <cell r="CF62">
            <v>4525</v>
          </cell>
          <cell r="CG62">
            <v>3925.08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X62">
            <v>0</v>
          </cell>
          <cell r="CY62">
            <v>0</v>
          </cell>
          <cell r="DB62">
            <v>0</v>
          </cell>
          <cell r="DC62">
            <v>0</v>
          </cell>
          <cell r="DJ62" t="str">
            <v>МОС</v>
          </cell>
          <cell r="DL62">
            <v>40918</v>
          </cell>
          <cell r="DM62">
            <v>15</v>
          </cell>
          <cell r="DT62">
            <v>691.45</v>
          </cell>
        </row>
        <row r="63">
          <cell r="W63">
            <v>336.23551599899218</v>
          </cell>
          <cell r="AF63">
            <v>40424</v>
          </cell>
          <cell r="AG63" t="str">
            <v>6/1/1-254</v>
          </cell>
          <cell r="AH63">
            <v>336.23551604014449</v>
          </cell>
          <cell r="AM63">
            <v>119070</v>
          </cell>
          <cell r="AO63">
            <v>40035562.890000001</v>
          </cell>
          <cell r="AQ63">
            <v>40035562.894900002</v>
          </cell>
          <cell r="AU63">
            <v>0</v>
          </cell>
          <cell r="AW63">
            <v>0</v>
          </cell>
          <cell r="AY63">
            <v>21846193.030000001</v>
          </cell>
          <cell r="AZ63">
            <v>183.47352842865541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G63">
            <v>2499872.63</v>
          </cell>
          <cell r="BH63">
            <v>20.994983035189385</v>
          </cell>
          <cell r="BI63">
            <v>102750.32</v>
          </cell>
          <cell r="BJ63">
            <v>0.86294045519442353</v>
          </cell>
          <cell r="BK63">
            <v>0</v>
          </cell>
          <cell r="BL63">
            <v>0</v>
          </cell>
          <cell r="BM63">
            <v>11487581.007100001</v>
          </cell>
          <cell r="BN63">
            <v>96.477542681615859</v>
          </cell>
          <cell r="BO63">
            <v>0</v>
          </cell>
          <cell r="BP63">
            <v>0</v>
          </cell>
          <cell r="BY63">
            <v>2403.5700000000002</v>
          </cell>
          <cell r="CF63">
            <v>20024.008276810266</v>
          </cell>
          <cell r="CG63">
            <v>1091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X63">
            <v>0</v>
          </cell>
          <cell r="CY63">
            <v>0</v>
          </cell>
          <cell r="DB63">
            <v>0</v>
          </cell>
          <cell r="DC63">
            <v>0</v>
          </cell>
          <cell r="DJ63" t="str">
            <v>МОС</v>
          </cell>
          <cell r="DL63">
            <v>40469</v>
          </cell>
          <cell r="DM63" t="str">
            <v xml:space="preserve"> № 571</v>
          </cell>
          <cell r="DO63" t="str">
            <v>тариф на теплову енергію</v>
          </cell>
          <cell r="DT63">
            <v>336.24</v>
          </cell>
        </row>
        <row r="64">
          <cell r="W64">
            <v>618.73</v>
          </cell>
          <cell r="AF64">
            <v>40424</v>
          </cell>
          <cell r="AG64" t="str">
            <v>6/1/1-254</v>
          </cell>
          <cell r="AH64">
            <v>562.00000000000011</v>
          </cell>
          <cell r="AM64">
            <v>14049.999999999998</v>
          </cell>
          <cell r="AO64">
            <v>8693156.5</v>
          </cell>
          <cell r="AQ64">
            <v>7896100</v>
          </cell>
          <cell r="AU64">
            <v>0</v>
          </cell>
          <cell r="AW64">
            <v>0</v>
          </cell>
          <cell r="AY64">
            <v>5749794.0700000003</v>
          </cell>
          <cell r="AZ64">
            <v>409.23801209964421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G64">
            <v>294979.51</v>
          </cell>
          <cell r="BH64">
            <v>20.994982918149468</v>
          </cell>
          <cell r="BI64">
            <v>12124.31</v>
          </cell>
          <cell r="BJ64">
            <v>0.86294021352313177</v>
          </cell>
          <cell r="BK64">
            <v>0</v>
          </cell>
          <cell r="BL64">
            <v>0</v>
          </cell>
          <cell r="BM64">
            <v>1355509.4747000001</v>
          </cell>
          <cell r="BN64">
            <v>96.477542683274038</v>
          </cell>
          <cell r="BO64">
            <v>0</v>
          </cell>
          <cell r="BP64">
            <v>0</v>
          </cell>
          <cell r="BY64">
            <v>2403.5700000000002</v>
          </cell>
          <cell r="CF64">
            <v>2332.6304372520226</v>
          </cell>
          <cell r="CG64">
            <v>2464.94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X64">
            <v>0</v>
          </cell>
          <cell r="CY64">
            <v>0</v>
          </cell>
          <cell r="DB64">
            <v>0</v>
          </cell>
          <cell r="DC64">
            <v>0</v>
          </cell>
          <cell r="DJ64" t="str">
            <v>МОС</v>
          </cell>
          <cell r="DL64">
            <v>40469</v>
          </cell>
          <cell r="DM64" t="str">
            <v xml:space="preserve"> № 571</v>
          </cell>
          <cell r="DT64">
            <v>618.73</v>
          </cell>
        </row>
        <row r="65">
          <cell r="W65">
            <v>729.69</v>
          </cell>
          <cell r="AF65">
            <v>40424</v>
          </cell>
          <cell r="AG65" t="str">
            <v>6/1/1-254</v>
          </cell>
          <cell r="AH65">
            <v>562</v>
          </cell>
          <cell r="AM65">
            <v>2300</v>
          </cell>
          <cell r="AO65">
            <v>1678287.0000000002</v>
          </cell>
          <cell r="AQ65">
            <v>1292600</v>
          </cell>
          <cell r="AU65">
            <v>0</v>
          </cell>
          <cell r="AW65">
            <v>0</v>
          </cell>
          <cell r="AY65">
            <v>941247.42999999993</v>
          </cell>
          <cell r="AZ65">
            <v>409.23801304347825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G65">
            <v>48288.46</v>
          </cell>
          <cell r="BH65">
            <v>20.994982608695651</v>
          </cell>
          <cell r="BI65">
            <v>1984.76</v>
          </cell>
          <cell r="BJ65">
            <v>0.86293913043478265</v>
          </cell>
          <cell r="BK65">
            <v>0</v>
          </cell>
          <cell r="BL65">
            <v>0</v>
          </cell>
          <cell r="BM65">
            <v>221898.3481</v>
          </cell>
          <cell r="BN65">
            <v>96.477542652173909</v>
          </cell>
          <cell r="BO65">
            <v>0</v>
          </cell>
          <cell r="BP65">
            <v>0</v>
          </cell>
          <cell r="BY65">
            <v>2403.5700000000002</v>
          </cell>
          <cell r="CF65">
            <v>381.85409381161406</v>
          </cell>
          <cell r="CG65">
            <v>2464.94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X65">
            <v>0</v>
          </cell>
          <cell r="CY65">
            <v>0</v>
          </cell>
          <cell r="DB65">
            <v>0</v>
          </cell>
          <cell r="DC65">
            <v>0</v>
          </cell>
          <cell r="DJ65" t="str">
            <v>МОС</v>
          </cell>
          <cell r="DL65">
            <v>40469</v>
          </cell>
          <cell r="DM65" t="str">
            <v xml:space="preserve"> № 571</v>
          </cell>
          <cell r="DT65">
            <v>729.69</v>
          </cell>
        </row>
        <row r="66">
          <cell r="W66">
            <v>243.69</v>
          </cell>
          <cell r="AF66">
            <v>39738</v>
          </cell>
          <cell r="AG66">
            <v>449</v>
          </cell>
          <cell r="AH66">
            <v>235.00246327276437</v>
          </cell>
          <cell r="AM66">
            <v>101865.6982</v>
          </cell>
          <cell r="AO66">
            <v>24823651.994357999</v>
          </cell>
          <cell r="AQ66">
            <v>23938690</v>
          </cell>
          <cell r="AU66">
            <v>0</v>
          </cell>
          <cell r="AW66">
            <v>0</v>
          </cell>
          <cell r="AY66">
            <v>11744733.938938001</v>
          </cell>
          <cell r="AZ66">
            <v>115.29625915760916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G66">
            <v>0</v>
          </cell>
          <cell r="BH66">
            <v>0</v>
          </cell>
          <cell r="BI66">
            <v>1791680</v>
          </cell>
          <cell r="BJ66">
            <v>17.58864889417702</v>
          </cell>
          <cell r="BK66">
            <v>0</v>
          </cell>
          <cell r="BL66">
            <v>0</v>
          </cell>
          <cell r="BM66">
            <v>7977510</v>
          </cell>
          <cell r="BN66">
            <v>78.313997164552887</v>
          </cell>
          <cell r="BO66">
            <v>0</v>
          </cell>
          <cell r="BP66">
            <v>0</v>
          </cell>
          <cell r="BY66">
            <v>2337.34</v>
          </cell>
          <cell r="CF66">
            <v>16713.010600000001</v>
          </cell>
          <cell r="CG66">
            <v>702.73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X66">
            <v>0</v>
          </cell>
          <cell r="CY66">
            <v>0</v>
          </cell>
          <cell r="DB66">
            <v>0</v>
          </cell>
          <cell r="DC66">
            <v>0</v>
          </cell>
          <cell r="DJ66" t="str">
            <v>НКРЕ</v>
          </cell>
          <cell r="DL66">
            <v>40526</v>
          </cell>
          <cell r="DM66" t="str">
            <v>№ 1787</v>
          </cell>
          <cell r="DO66" t="str">
            <v>Тариф на теплову енергію</v>
          </cell>
          <cell r="DT66">
            <v>268.06</v>
          </cell>
        </row>
        <row r="67">
          <cell r="W67">
            <v>532.64</v>
          </cell>
          <cell r="AF67">
            <v>39857</v>
          </cell>
          <cell r="AG67">
            <v>54</v>
          </cell>
          <cell r="AH67">
            <v>476.26610157759274</v>
          </cell>
          <cell r="AM67">
            <v>25426.080000000002</v>
          </cell>
          <cell r="AO67">
            <v>13542947.2512</v>
          </cell>
          <cell r="AQ67">
            <v>12109580</v>
          </cell>
          <cell r="AU67">
            <v>0</v>
          </cell>
          <cell r="AW67">
            <v>0</v>
          </cell>
          <cell r="AY67">
            <v>8720306.9032749999</v>
          </cell>
          <cell r="AZ67">
            <v>342.9670206054177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G67">
            <v>0</v>
          </cell>
          <cell r="BH67">
            <v>0</v>
          </cell>
          <cell r="BI67">
            <v>512620</v>
          </cell>
          <cell r="BJ67">
            <v>20.161188826590649</v>
          </cell>
          <cell r="BK67">
            <v>0</v>
          </cell>
          <cell r="BL67">
            <v>0</v>
          </cell>
          <cell r="BM67">
            <v>2210410</v>
          </cell>
          <cell r="BN67">
            <v>86.93475360731972</v>
          </cell>
          <cell r="BO67">
            <v>0</v>
          </cell>
          <cell r="BP67">
            <v>0</v>
          </cell>
          <cell r="BY67">
            <v>2337.34</v>
          </cell>
          <cell r="CF67">
            <v>4070.6298999999999</v>
          </cell>
          <cell r="CG67">
            <v>2142.25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X67">
            <v>0</v>
          </cell>
          <cell r="CY67">
            <v>0</v>
          </cell>
          <cell r="DB67">
            <v>0</v>
          </cell>
          <cell r="DC67">
            <v>0</v>
          </cell>
          <cell r="DJ67" t="str">
            <v>НКРКП</v>
          </cell>
          <cell r="DL67">
            <v>40816</v>
          </cell>
          <cell r="DM67" t="str">
            <v>№ 66</v>
          </cell>
          <cell r="DT67">
            <v>790.35</v>
          </cell>
        </row>
        <row r="68">
          <cell r="W68">
            <v>576.42999999999995</v>
          </cell>
          <cell r="AF68">
            <v>39857</v>
          </cell>
          <cell r="AG68">
            <v>55</v>
          </cell>
          <cell r="AH68">
            <v>499.06486130449997</v>
          </cell>
          <cell r="AM68">
            <v>6620.9430000000002</v>
          </cell>
          <cell r="AO68">
            <v>3816510.17349</v>
          </cell>
          <cell r="AQ68">
            <v>3304280</v>
          </cell>
          <cell r="AU68">
            <v>0</v>
          </cell>
          <cell r="AW68">
            <v>0</v>
          </cell>
          <cell r="AY68">
            <v>2294113.8882749998</v>
          </cell>
          <cell r="AZ68">
            <v>346.4935264168563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G68">
            <v>0</v>
          </cell>
          <cell r="BH68">
            <v>0</v>
          </cell>
          <cell r="BI68">
            <v>133490</v>
          </cell>
          <cell r="BJ68">
            <v>20.161780580198318</v>
          </cell>
          <cell r="BK68">
            <v>0</v>
          </cell>
          <cell r="BL68">
            <v>0</v>
          </cell>
          <cell r="BM68">
            <v>575600</v>
          </cell>
          <cell r="BN68">
            <v>86.936256663136959</v>
          </cell>
          <cell r="BO68">
            <v>0</v>
          </cell>
          <cell r="BP68">
            <v>0</v>
          </cell>
          <cell r="BY68">
            <v>2337.34</v>
          </cell>
          <cell r="CF68">
            <v>1070.8898999999999</v>
          </cell>
          <cell r="CG68">
            <v>2142.25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X68">
            <v>0</v>
          </cell>
          <cell r="CY68">
            <v>0</v>
          </cell>
          <cell r="DB68">
            <v>0</v>
          </cell>
          <cell r="DC68">
            <v>0</v>
          </cell>
          <cell r="DJ68" t="str">
            <v>НКРКП</v>
          </cell>
          <cell r="DL68">
            <v>40816</v>
          </cell>
          <cell r="DM68" t="str">
            <v>№ 66</v>
          </cell>
          <cell r="DT68">
            <v>836.77</v>
          </cell>
        </row>
        <row r="69">
          <cell r="W69">
            <v>255.84</v>
          </cell>
          <cell r="AF69">
            <v>39966</v>
          </cell>
          <cell r="AG69" t="str">
            <v>6/1/2-258</v>
          </cell>
          <cell r="AH69">
            <v>255.84183934057816</v>
          </cell>
          <cell r="AM69">
            <v>127263</v>
          </cell>
          <cell r="AO69">
            <v>32558965.920000002</v>
          </cell>
          <cell r="AQ69">
            <v>32559200</v>
          </cell>
          <cell r="AU69">
            <v>0</v>
          </cell>
          <cell r="AW69">
            <v>0</v>
          </cell>
          <cell r="AY69">
            <v>17879667.245189998</v>
          </cell>
          <cell r="AZ69">
            <v>140.4938375269324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>
            <v>2133439</v>
          </cell>
          <cell r="BH69">
            <v>16.764016249813377</v>
          </cell>
          <cell r="BI69">
            <v>904363</v>
          </cell>
          <cell r="BJ69">
            <v>7.1062524064339199</v>
          </cell>
          <cell r="BK69">
            <v>0</v>
          </cell>
          <cell r="BL69">
            <v>0</v>
          </cell>
          <cell r="BM69">
            <v>9013880</v>
          </cell>
          <cell r="BN69">
            <v>70.828756197795116</v>
          </cell>
          <cell r="BO69">
            <v>0</v>
          </cell>
          <cell r="BP69">
            <v>0</v>
          </cell>
          <cell r="BY69">
            <v>2032.2</v>
          </cell>
          <cell r="CF69">
            <v>24072.902999999998</v>
          </cell>
          <cell r="CG69">
            <v>742.73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X69">
            <v>0</v>
          </cell>
          <cell r="CY69">
            <v>0</v>
          </cell>
          <cell r="DB69">
            <v>0</v>
          </cell>
          <cell r="DC69">
            <v>0</v>
          </cell>
          <cell r="DJ69" t="str">
            <v>НКРЕ</v>
          </cell>
          <cell r="DL69">
            <v>40526</v>
          </cell>
          <cell r="DM69">
            <v>1841</v>
          </cell>
          <cell r="DO69" t="str">
            <v xml:space="preserve"> тариф на теплову енергію </v>
          </cell>
          <cell r="DT69">
            <v>281.42</v>
          </cell>
        </row>
        <row r="70">
          <cell r="W70">
            <v>489.03</v>
          </cell>
          <cell r="AF70">
            <v>39966</v>
          </cell>
          <cell r="AG70" t="str">
            <v>6/1/2-258</v>
          </cell>
          <cell r="AH70">
            <v>483.70971278228461</v>
          </cell>
          <cell r="AM70">
            <v>22805</v>
          </cell>
          <cell r="AO70">
            <v>11152329.149999999</v>
          </cell>
          <cell r="AQ70">
            <v>11031000</v>
          </cell>
          <cell r="AU70">
            <v>0</v>
          </cell>
          <cell r="AW70">
            <v>0</v>
          </cell>
          <cell r="AY70">
            <v>8401075.8337999992</v>
          </cell>
          <cell r="AZ70">
            <v>368.38745160271867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G70">
            <v>384655</v>
          </cell>
          <cell r="BH70">
            <v>16.8671344003508</v>
          </cell>
          <cell r="BI70">
            <v>161469</v>
          </cell>
          <cell r="BJ70">
            <v>7.0804209603157204</v>
          </cell>
          <cell r="BK70">
            <v>0</v>
          </cell>
          <cell r="BL70">
            <v>0</v>
          </cell>
          <cell r="BM70">
            <v>1615120</v>
          </cell>
          <cell r="BN70">
            <v>70.823065117298839</v>
          </cell>
          <cell r="BO70">
            <v>0</v>
          </cell>
          <cell r="BP70">
            <v>0</v>
          </cell>
          <cell r="BY70">
            <v>2032.2</v>
          </cell>
          <cell r="CF70">
            <v>3935.8150000000001</v>
          </cell>
          <cell r="CG70">
            <v>2134.52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X70">
            <v>0</v>
          </cell>
          <cell r="CY70">
            <v>0</v>
          </cell>
          <cell r="DB70">
            <v>0</v>
          </cell>
          <cell r="DC70">
            <v>0</v>
          </cell>
          <cell r="DJ70" t="str">
            <v>НКРКП</v>
          </cell>
          <cell r="DL70">
            <v>40816</v>
          </cell>
          <cell r="DM70">
            <v>14</v>
          </cell>
          <cell r="DT70">
            <v>768.32</v>
          </cell>
        </row>
        <row r="71">
          <cell r="W71">
            <v>725.57</v>
          </cell>
          <cell r="AF71">
            <v>39966</v>
          </cell>
          <cell r="AG71" t="str">
            <v>6/1/2-258</v>
          </cell>
          <cell r="AH71">
            <v>483.70944051275205</v>
          </cell>
          <cell r="AM71">
            <v>14978</v>
          </cell>
          <cell r="AO71">
            <v>10867587.460000001</v>
          </cell>
          <cell r="AQ71">
            <v>7245000</v>
          </cell>
          <cell r="AU71">
            <v>0</v>
          </cell>
          <cell r="AW71">
            <v>0</v>
          </cell>
          <cell r="AY71">
            <v>5517782.4834000003</v>
          </cell>
          <cell r="AZ71">
            <v>368.39247452263322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G71">
            <v>252606</v>
          </cell>
          <cell r="BH71">
            <v>16.865135532113769</v>
          </cell>
          <cell r="BI71">
            <v>106068</v>
          </cell>
          <cell r="BJ71">
            <v>7.0815863266123644</v>
          </cell>
          <cell r="BK71">
            <v>0</v>
          </cell>
          <cell r="BL71">
            <v>0</v>
          </cell>
          <cell r="BM71">
            <v>1060700</v>
          </cell>
          <cell r="BN71">
            <v>70.817198557884893</v>
          </cell>
          <cell r="BO71">
            <v>0</v>
          </cell>
          <cell r="BP71">
            <v>0</v>
          </cell>
          <cell r="BY71">
            <v>2032.2</v>
          </cell>
          <cell r="CF71">
            <v>2586.21</v>
          </cell>
          <cell r="CG71">
            <v>2133.54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X71">
            <v>0</v>
          </cell>
          <cell r="CY71">
            <v>0</v>
          </cell>
          <cell r="DB71">
            <v>0</v>
          </cell>
          <cell r="DC71">
            <v>0</v>
          </cell>
          <cell r="DJ71" t="str">
            <v>НКРКП</v>
          </cell>
          <cell r="DL71">
            <v>40816</v>
          </cell>
          <cell r="DM71">
            <v>14</v>
          </cell>
          <cell r="DT71">
            <v>999.9</v>
          </cell>
        </row>
        <row r="72">
          <cell r="W72">
            <v>200.88</v>
          </cell>
          <cell r="AF72">
            <v>39689</v>
          </cell>
          <cell r="AG72">
            <v>94</v>
          </cell>
          <cell r="AH72">
            <v>195.0258260227925</v>
          </cell>
          <cell r="AM72">
            <v>121970</v>
          </cell>
          <cell r="AO72">
            <v>24501333.599999998</v>
          </cell>
          <cell r="AQ72">
            <v>23787300</v>
          </cell>
          <cell r="AU72">
            <v>0</v>
          </cell>
          <cell r="AW72">
            <v>0</v>
          </cell>
          <cell r="AY72">
            <v>15058869.672</v>
          </cell>
          <cell r="AZ72">
            <v>123.46371789784374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G72">
            <v>0</v>
          </cell>
          <cell r="BH72">
            <v>0</v>
          </cell>
          <cell r="BI72">
            <v>2548000</v>
          </cell>
          <cell r="BJ72">
            <v>20.89038288103632</v>
          </cell>
          <cell r="BK72">
            <v>0</v>
          </cell>
          <cell r="BL72">
            <v>0</v>
          </cell>
          <cell r="BM72">
            <v>4393800</v>
          </cell>
          <cell r="BN72">
            <v>36.023612363695989</v>
          </cell>
          <cell r="BO72">
            <v>0</v>
          </cell>
          <cell r="BP72">
            <v>0</v>
          </cell>
          <cell r="BY72">
            <v>1311.6</v>
          </cell>
          <cell r="CF72">
            <v>20704.599999999999</v>
          </cell>
          <cell r="CG72">
            <v>727.32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X72">
            <v>0</v>
          </cell>
          <cell r="CY72">
            <v>0</v>
          </cell>
          <cell r="DB72">
            <v>0</v>
          </cell>
          <cell r="DC72">
            <v>0</v>
          </cell>
          <cell r="DJ72" t="str">
            <v>НКРЕ</v>
          </cell>
          <cell r="DL72">
            <v>40526</v>
          </cell>
          <cell r="DM72">
            <v>1848</v>
          </cell>
          <cell r="DO72" t="str">
            <v xml:space="preserve"> тариф на теплову енергію </v>
          </cell>
          <cell r="DT72">
            <v>220.97</v>
          </cell>
        </row>
        <row r="73">
          <cell r="W73">
            <v>455.57</v>
          </cell>
          <cell r="AF73">
            <v>39864</v>
          </cell>
          <cell r="AG73">
            <v>32</v>
          </cell>
          <cell r="AH73">
            <v>438.05308502633557</v>
          </cell>
          <cell r="AM73">
            <v>26580</v>
          </cell>
          <cell r="AO73">
            <v>12109050.6</v>
          </cell>
          <cell r="AQ73">
            <v>11643451</v>
          </cell>
          <cell r="AU73">
            <v>0</v>
          </cell>
          <cell r="AW73">
            <v>0</v>
          </cell>
          <cell r="AY73">
            <v>9664760.875</v>
          </cell>
          <cell r="AZ73">
            <v>363.6102661775771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G73">
            <v>0</v>
          </cell>
          <cell r="BH73">
            <v>0</v>
          </cell>
          <cell r="BI73">
            <v>636000</v>
          </cell>
          <cell r="BJ73">
            <v>23.927765237020317</v>
          </cell>
          <cell r="BK73">
            <v>0</v>
          </cell>
          <cell r="BL73">
            <v>0</v>
          </cell>
          <cell r="BM73">
            <v>957800</v>
          </cell>
          <cell r="BN73">
            <v>36.034612490594434</v>
          </cell>
          <cell r="BO73">
            <v>0</v>
          </cell>
          <cell r="BP73">
            <v>0</v>
          </cell>
          <cell r="BY73">
            <v>1311.6</v>
          </cell>
          <cell r="CF73">
            <v>4511.5</v>
          </cell>
          <cell r="CG73">
            <v>2142.25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X73">
            <v>0</v>
          </cell>
          <cell r="CY73">
            <v>0</v>
          </cell>
          <cell r="DB73">
            <v>0</v>
          </cell>
          <cell r="DC73">
            <v>0</v>
          </cell>
          <cell r="DJ73" t="str">
            <v>НКРКП</v>
          </cell>
          <cell r="DL73">
            <v>40816</v>
          </cell>
          <cell r="DM73">
            <v>8</v>
          </cell>
          <cell r="DT73">
            <v>728.82</v>
          </cell>
        </row>
        <row r="74">
          <cell r="W74">
            <v>503.76</v>
          </cell>
          <cell r="AF74">
            <v>39864</v>
          </cell>
          <cell r="AG74">
            <v>31</v>
          </cell>
          <cell r="AH74">
            <v>438.05384615384617</v>
          </cell>
          <cell r="AM74">
            <v>13000</v>
          </cell>
          <cell r="AO74">
            <v>6548880</v>
          </cell>
          <cell r="AQ74">
            <v>5694700</v>
          </cell>
          <cell r="AU74">
            <v>0</v>
          </cell>
          <cell r="AW74">
            <v>0</v>
          </cell>
          <cell r="AY74">
            <v>4726874.625</v>
          </cell>
          <cell r="AZ74">
            <v>363.60574038461539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G74">
            <v>0</v>
          </cell>
          <cell r="BH74">
            <v>0</v>
          </cell>
          <cell r="BI74">
            <v>311400</v>
          </cell>
          <cell r="BJ74">
            <v>23.953846153846154</v>
          </cell>
          <cell r="BK74">
            <v>0</v>
          </cell>
          <cell r="BL74">
            <v>0</v>
          </cell>
          <cell r="BM74">
            <v>468500</v>
          </cell>
          <cell r="BN74">
            <v>36.03846153846154</v>
          </cell>
          <cell r="BO74">
            <v>0</v>
          </cell>
          <cell r="BP74">
            <v>0</v>
          </cell>
          <cell r="BY74">
            <v>1311.6</v>
          </cell>
          <cell r="CF74">
            <v>2206.5</v>
          </cell>
          <cell r="CG74">
            <v>2142.25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X74">
            <v>0</v>
          </cell>
          <cell r="CY74">
            <v>0</v>
          </cell>
          <cell r="DB74">
            <v>0</v>
          </cell>
          <cell r="DC74">
            <v>0</v>
          </cell>
          <cell r="DJ74" t="str">
            <v>НКРКП</v>
          </cell>
          <cell r="DL74">
            <v>40816</v>
          </cell>
          <cell r="DM74">
            <v>8</v>
          </cell>
          <cell r="DT74">
            <v>777.01</v>
          </cell>
        </row>
        <row r="75">
          <cell r="W75">
            <v>179.83</v>
          </cell>
          <cell r="AF75">
            <v>39874</v>
          </cell>
          <cell r="AG75" t="str">
            <v>№25/447-35</v>
          </cell>
          <cell r="AH75">
            <v>201.13303064549174</v>
          </cell>
          <cell r="AM75">
            <v>75655.5</v>
          </cell>
          <cell r="AO75">
            <v>13605128.565000001</v>
          </cell>
          <cell r="AQ75">
            <v>15216820</v>
          </cell>
          <cell r="AU75">
            <v>0</v>
          </cell>
          <cell r="AW75">
            <v>0</v>
          </cell>
          <cell r="AY75">
            <v>8401807.9002000019</v>
          </cell>
          <cell r="AZ75">
            <v>111.0534977655293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G75">
            <v>0</v>
          </cell>
          <cell r="BH75">
            <v>0</v>
          </cell>
          <cell r="BI75">
            <v>1739090</v>
          </cell>
          <cell r="BJ75">
            <v>22.986960630753877</v>
          </cell>
          <cell r="BK75">
            <v>0</v>
          </cell>
          <cell r="BL75">
            <v>0</v>
          </cell>
          <cell r="BM75">
            <v>3802110</v>
          </cell>
          <cell r="BN75">
            <v>50.255566350100125</v>
          </cell>
          <cell r="BO75">
            <v>0</v>
          </cell>
          <cell r="BP75">
            <v>0</v>
          </cell>
          <cell r="BY75">
            <v>1476</v>
          </cell>
          <cell r="CF75">
            <v>11551.735000000001</v>
          </cell>
          <cell r="CG75">
            <v>727.32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X75">
            <v>0</v>
          </cell>
          <cell r="CY75">
            <v>0</v>
          </cell>
          <cell r="DB75">
            <v>0</v>
          </cell>
          <cell r="DC75">
            <v>0</v>
          </cell>
          <cell r="DJ75" t="str">
            <v>НКРЕ</v>
          </cell>
          <cell r="DL75">
            <v>40526</v>
          </cell>
          <cell r="DM75">
            <v>1819</v>
          </cell>
          <cell r="DO75" t="str">
            <v>тариф на теплову енергію</v>
          </cell>
          <cell r="DT75">
            <v>224.79</v>
          </cell>
        </row>
        <row r="76">
          <cell r="W76">
            <v>425.04</v>
          </cell>
          <cell r="AF76">
            <v>39874</v>
          </cell>
          <cell r="AG76" t="str">
            <v>№25/448-36</v>
          </cell>
          <cell r="AH76">
            <v>412.95634507188998</v>
          </cell>
          <cell r="AM76">
            <v>19196</v>
          </cell>
          <cell r="AO76">
            <v>8159067.8400000008</v>
          </cell>
          <cell r="AQ76">
            <v>7927110</v>
          </cell>
          <cell r="AU76">
            <v>0</v>
          </cell>
          <cell r="AW76">
            <v>0</v>
          </cell>
          <cell r="AY76">
            <v>6220219.9620000003</v>
          </cell>
          <cell r="AZ76">
            <v>324.03729745780373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G76">
            <v>0</v>
          </cell>
          <cell r="BH76">
            <v>0</v>
          </cell>
          <cell r="BI76">
            <v>441260</v>
          </cell>
          <cell r="BJ76">
            <v>22.987080641800375</v>
          </cell>
          <cell r="BK76">
            <v>0</v>
          </cell>
          <cell r="BL76">
            <v>0</v>
          </cell>
          <cell r="BM76">
            <v>964710</v>
          </cell>
          <cell r="BN76">
            <v>50.255782454678055</v>
          </cell>
          <cell r="BO76">
            <v>0</v>
          </cell>
          <cell r="BP76">
            <v>0</v>
          </cell>
          <cell r="BY76">
            <v>1476</v>
          </cell>
          <cell r="CF76">
            <v>2903.5920000000001</v>
          </cell>
          <cell r="CG76">
            <v>2142.25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X76">
            <v>0</v>
          </cell>
          <cell r="CY76">
            <v>0</v>
          </cell>
          <cell r="DB76">
            <v>0</v>
          </cell>
          <cell r="DC76">
            <v>0</v>
          </cell>
          <cell r="DJ76" t="str">
            <v>НКРКП</v>
          </cell>
          <cell r="DL76">
            <v>40816</v>
          </cell>
          <cell r="DM76">
            <v>32</v>
          </cell>
          <cell r="DT76">
            <v>668.51</v>
          </cell>
        </row>
        <row r="77">
          <cell r="W77">
            <v>429.71</v>
          </cell>
          <cell r="AF77">
            <v>39874</v>
          </cell>
          <cell r="AG77" t="str">
            <v>№25/449-37</v>
          </cell>
          <cell r="AH77">
            <v>417.62857025213083</v>
          </cell>
          <cell r="AM77">
            <v>7285.9</v>
          </cell>
          <cell r="AO77">
            <v>3130824.0889999997</v>
          </cell>
          <cell r="AQ77">
            <v>3042800</v>
          </cell>
          <cell r="AU77">
            <v>0</v>
          </cell>
          <cell r="AW77">
            <v>0</v>
          </cell>
          <cell r="AY77">
            <v>2394943.3832500004</v>
          </cell>
          <cell r="AZ77">
            <v>328.7093404040682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G77">
            <v>0</v>
          </cell>
          <cell r="BH77">
            <v>0</v>
          </cell>
          <cell r="BI77">
            <v>167480</v>
          </cell>
          <cell r="BJ77">
            <v>22.986865040695044</v>
          </cell>
          <cell r="BK77">
            <v>0</v>
          </cell>
          <cell r="BL77">
            <v>0</v>
          </cell>
          <cell r="BM77">
            <v>366160</v>
          </cell>
          <cell r="BN77">
            <v>50.255973867332798</v>
          </cell>
          <cell r="BO77">
            <v>0</v>
          </cell>
          <cell r="BP77">
            <v>0</v>
          </cell>
          <cell r="BY77">
            <v>1476</v>
          </cell>
          <cell r="CF77">
            <v>1117.9570000000001</v>
          </cell>
          <cell r="CG77">
            <v>2142.25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X77">
            <v>0</v>
          </cell>
          <cell r="CY77">
            <v>0</v>
          </cell>
          <cell r="DB77">
            <v>0</v>
          </cell>
          <cell r="DC77">
            <v>0</v>
          </cell>
          <cell r="DJ77" t="str">
            <v>НКРКП</v>
          </cell>
          <cell r="DL77">
            <v>40816</v>
          </cell>
          <cell r="DM77">
            <v>32</v>
          </cell>
          <cell r="DT77">
            <v>676.7</v>
          </cell>
        </row>
        <row r="78">
          <cell r="W78">
            <v>240.09</v>
          </cell>
          <cell r="AF78">
            <v>40415</v>
          </cell>
          <cell r="AG78">
            <v>82</v>
          </cell>
          <cell r="AH78">
            <v>220.27331849456581</v>
          </cell>
          <cell r="AM78">
            <v>35007.001541088757</v>
          </cell>
          <cell r="AO78">
            <v>8404831</v>
          </cell>
          <cell r="AQ78">
            <v>7711108.4000000004</v>
          </cell>
          <cell r="AU78">
            <v>0</v>
          </cell>
          <cell r="AW78">
            <v>0</v>
          </cell>
          <cell r="AY78">
            <v>4257082</v>
          </cell>
          <cell r="AZ78">
            <v>121.60658761371883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G78">
            <v>0</v>
          </cell>
          <cell r="BH78">
            <v>0</v>
          </cell>
          <cell r="BI78">
            <v>732389</v>
          </cell>
          <cell r="BJ78">
            <v>20.921214835848573</v>
          </cell>
          <cell r="BK78">
            <v>0</v>
          </cell>
          <cell r="BL78">
            <v>0</v>
          </cell>
          <cell r="BM78">
            <v>2179068</v>
          </cell>
          <cell r="BN78">
            <v>62.246633646768153</v>
          </cell>
          <cell r="BO78">
            <v>0</v>
          </cell>
          <cell r="BP78">
            <v>0</v>
          </cell>
          <cell r="BY78">
            <v>2481.4299999999998</v>
          </cell>
          <cell r="CF78">
            <v>3902</v>
          </cell>
          <cell r="CG78">
            <v>1091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X78">
            <v>0</v>
          </cell>
          <cell r="CY78">
            <v>0</v>
          </cell>
          <cell r="DB78">
            <v>0</v>
          </cell>
          <cell r="DC78">
            <v>0</v>
          </cell>
          <cell r="DJ78" t="str">
            <v>МОС</v>
          </cell>
          <cell r="DL78">
            <v>40430</v>
          </cell>
          <cell r="DM78">
            <v>262</v>
          </cell>
          <cell r="DO78" t="str">
            <v xml:space="preserve"> на теплову енергію для І групи споживачів (населення)</v>
          </cell>
          <cell r="DT78">
            <v>240.09</v>
          </cell>
        </row>
        <row r="79">
          <cell r="W79">
            <v>713.9</v>
          </cell>
          <cell r="AF79">
            <v>40443</v>
          </cell>
          <cell r="AG79">
            <v>124</v>
          </cell>
          <cell r="AH79">
            <v>620.7847851793457</v>
          </cell>
          <cell r="AM79">
            <v>10148</v>
          </cell>
          <cell r="AO79">
            <v>7244657.2000000002</v>
          </cell>
          <cell r="AQ79">
            <v>6299724</v>
          </cell>
          <cell r="AU79">
            <v>0</v>
          </cell>
          <cell r="AW79">
            <v>0</v>
          </cell>
          <cell r="AY79">
            <v>5257882</v>
          </cell>
          <cell r="AZ79">
            <v>518.12002364998034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G79">
            <v>0</v>
          </cell>
          <cell r="BH79">
            <v>0</v>
          </cell>
          <cell r="BI79">
            <v>211170</v>
          </cell>
          <cell r="BJ79">
            <v>20.809026409144661</v>
          </cell>
          <cell r="BK79">
            <v>0</v>
          </cell>
          <cell r="BL79">
            <v>0</v>
          </cell>
          <cell r="BM79">
            <v>631671</v>
          </cell>
          <cell r="BN79">
            <v>62.245861253448957</v>
          </cell>
          <cell r="BO79">
            <v>0</v>
          </cell>
          <cell r="BP79">
            <v>0</v>
          </cell>
          <cell r="BY79">
            <v>2481.4299999999998</v>
          </cell>
          <cell r="CF79">
            <v>2133.0669306352283</v>
          </cell>
          <cell r="CG79">
            <v>2464.94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X79">
            <v>0</v>
          </cell>
          <cell r="CY79">
            <v>0</v>
          </cell>
          <cell r="DB79">
            <v>0</v>
          </cell>
          <cell r="DC79">
            <v>0</v>
          </cell>
          <cell r="DJ79" t="str">
            <v>НКРКП</v>
          </cell>
          <cell r="DL79">
            <v>40942</v>
          </cell>
          <cell r="DM79">
            <v>29</v>
          </cell>
          <cell r="DT79">
            <v>999.9</v>
          </cell>
        </row>
        <row r="80">
          <cell r="W80">
            <v>713.9</v>
          </cell>
          <cell r="AF80">
            <v>40443</v>
          </cell>
          <cell r="AG80">
            <v>124</v>
          </cell>
          <cell r="AH80">
            <v>620.7845382963493</v>
          </cell>
          <cell r="AM80">
            <v>1397</v>
          </cell>
          <cell r="AO80">
            <v>997318.29999999993</v>
          </cell>
          <cell r="AQ80">
            <v>867236</v>
          </cell>
          <cell r="AU80">
            <v>0</v>
          </cell>
          <cell r="AW80">
            <v>0</v>
          </cell>
          <cell r="AY80">
            <v>723814</v>
          </cell>
          <cell r="AZ80">
            <v>518.1202576950609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G80">
            <v>0</v>
          </cell>
          <cell r="BH80">
            <v>0</v>
          </cell>
          <cell r="BI80">
            <v>29069</v>
          </cell>
          <cell r="BJ80">
            <v>20.808160343593414</v>
          </cell>
          <cell r="BK80">
            <v>0</v>
          </cell>
          <cell r="BL80">
            <v>0</v>
          </cell>
          <cell r="BM80">
            <v>86958</v>
          </cell>
          <cell r="BN80">
            <v>62.246241947029347</v>
          </cell>
          <cell r="BO80">
            <v>0</v>
          </cell>
          <cell r="BP80">
            <v>0</v>
          </cell>
          <cell r="BY80">
            <v>2481.4299999999998</v>
          </cell>
          <cell r="CF80">
            <v>293.64365866917655</v>
          </cell>
          <cell r="CG80">
            <v>2464.94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X80">
            <v>0</v>
          </cell>
          <cell r="CY80">
            <v>0</v>
          </cell>
          <cell r="DB80">
            <v>0</v>
          </cell>
          <cell r="DC80">
            <v>0</v>
          </cell>
          <cell r="DJ80" t="str">
            <v>НКРКП</v>
          </cell>
          <cell r="DL80">
            <v>40942</v>
          </cell>
          <cell r="DM80">
            <v>29</v>
          </cell>
          <cell r="DT80">
            <v>999.9</v>
          </cell>
        </row>
        <row r="81">
          <cell r="W81">
            <v>190.49</v>
          </cell>
          <cell r="AF81">
            <v>39612</v>
          </cell>
          <cell r="AG81" t="str">
            <v>4/6-5/1790</v>
          </cell>
          <cell r="AH81">
            <v>170.08501792114694</v>
          </cell>
          <cell r="AM81">
            <v>69750</v>
          </cell>
          <cell r="AO81">
            <v>13286677.5</v>
          </cell>
          <cell r="AQ81">
            <v>11863430</v>
          </cell>
          <cell r="AU81">
            <v>0</v>
          </cell>
          <cell r="AW81">
            <v>0</v>
          </cell>
          <cell r="AY81">
            <v>6460210.4602229996</v>
          </cell>
          <cell r="AZ81">
            <v>92.619504806064512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G81">
            <v>0</v>
          </cell>
          <cell r="BH81">
            <v>0</v>
          </cell>
          <cell r="BI81">
            <v>1429993.7531296946</v>
          </cell>
          <cell r="BJ81">
            <v>20.501702553830746</v>
          </cell>
          <cell r="BK81">
            <v>0</v>
          </cell>
          <cell r="BL81">
            <v>0</v>
          </cell>
          <cell r="BM81">
            <v>2020357.7601151727</v>
          </cell>
          <cell r="BN81">
            <v>28.965702653980969</v>
          </cell>
          <cell r="BO81">
            <v>0</v>
          </cell>
          <cell r="BP81">
            <v>0</v>
          </cell>
          <cell r="BY81">
            <v>1324.11</v>
          </cell>
          <cell r="CF81">
            <v>11148.11</v>
          </cell>
          <cell r="CG81">
            <v>579.48929999999996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X81">
            <v>0</v>
          </cell>
          <cell r="CY81">
            <v>0</v>
          </cell>
          <cell r="DB81">
            <v>0</v>
          </cell>
          <cell r="DC81">
            <v>0</v>
          </cell>
          <cell r="DJ81" t="str">
            <v>НКРЕ</v>
          </cell>
          <cell r="DL81">
            <v>40526</v>
          </cell>
          <cell r="DM81">
            <v>1720</v>
          </cell>
          <cell r="DO81" t="str">
            <v>тариф на теплову енергію</v>
          </cell>
          <cell r="DT81">
            <v>238.11</v>
          </cell>
        </row>
        <row r="82">
          <cell r="W82">
            <v>254.27</v>
          </cell>
          <cell r="AF82">
            <v>39612</v>
          </cell>
          <cell r="AG82" t="str">
            <v>4/6-5/1790</v>
          </cell>
          <cell r="AH82">
            <v>275.41658341658342</v>
          </cell>
          <cell r="AM82">
            <v>10010</v>
          </cell>
          <cell r="AO82">
            <v>2545242.7000000002</v>
          </cell>
          <cell r="AQ82">
            <v>2756920</v>
          </cell>
          <cell r="AU82">
            <v>0</v>
          </cell>
          <cell r="AW82">
            <v>0</v>
          </cell>
          <cell r="AY82">
            <v>1812979.3491000002</v>
          </cell>
          <cell r="AZ82">
            <v>181.1168180919081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G82">
            <v>0</v>
          </cell>
          <cell r="BH82">
            <v>0</v>
          </cell>
          <cell r="BI82">
            <v>205222.04256384575</v>
          </cell>
          <cell r="BJ82">
            <v>20.501702553830743</v>
          </cell>
          <cell r="BK82">
            <v>0</v>
          </cell>
          <cell r="BL82">
            <v>0</v>
          </cell>
          <cell r="BM82">
            <v>289946.6835663495</v>
          </cell>
          <cell r="BN82">
            <v>28.965702653980969</v>
          </cell>
          <cell r="BO82">
            <v>0</v>
          </cell>
          <cell r="BP82">
            <v>0</v>
          </cell>
          <cell r="BY82">
            <v>1324.11</v>
          </cell>
          <cell r="CF82">
            <v>1599.89</v>
          </cell>
          <cell r="CG82">
            <v>1133.19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X82">
            <v>0</v>
          </cell>
          <cell r="CY82">
            <v>0</v>
          </cell>
          <cell r="DB82">
            <v>0</v>
          </cell>
          <cell r="DC82">
            <v>0</v>
          </cell>
          <cell r="DJ82" t="str">
            <v>НКРКП</v>
          </cell>
          <cell r="DL82">
            <v>40816</v>
          </cell>
          <cell r="DM82">
            <v>18</v>
          </cell>
          <cell r="DT82">
            <v>633.46</v>
          </cell>
        </row>
        <row r="83">
          <cell r="W83">
            <v>430.39</v>
          </cell>
          <cell r="AF83">
            <v>39612</v>
          </cell>
          <cell r="AG83" t="str">
            <v>4/6-5/1790</v>
          </cell>
          <cell r="AH83">
            <v>278.95520159283228</v>
          </cell>
          <cell r="AM83">
            <v>20090</v>
          </cell>
          <cell r="AO83">
            <v>8646535.0999999996</v>
          </cell>
          <cell r="AQ83">
            <v>5604210</v>
          </cell>
          <cell r="AU83">
            <v>0</v>
          </cell>
          <cell r="AW83">
            <v>0</v>
          </cell>
          <cell r="AY83">
            <v>3711764.4408</v>
          </cell>
          <cell r="AZ83">
            <v>184.75681636635142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G83">
            <v>0</v>
          </cell>
          <cell r="BH83">
            <v>0</v>
          </cell>
          <cell r="BI83">
            <v>411879.20430645969</v>
          </cell>
          <cell r="BJ83">
            <v>20.501702553830746</v>
          </cell>
          <cell r="BK83">
            <v>0</v>
          </cell>
          <cell r="BL83">
            <v>0</v>
          </cell>
          <cell r="BM83">
            <v>581920.96631847776</v>
          </cell>
          <cell r="BN83">
            <v>28.965702653980973</v>
          </cell>
          <cell r="BO83">
            <v>0</v>
          </cell>
          <cell r="BP83">
            <v>0</v>
          </cell>
          <cell r="BY83">
            <v>1324.11</v>
          </cell>
          <cell r="CF83">
            <v>3210.98</v>
          </cell>
          <cell r="CG83">
            <v>1155.96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J83" t="str">
            <v>НКРКП</v>
          </cell>
          <cell r="DL83">
            <v>40816</v>
          </cell>
          <cell r="DM83">
            <v>18</v>
          </cell>
          <cell r="DT83">
            <v>797.95</v>
          </cell>
        </row>
        <row r="84">
          <cell r="W84">
            <v>125.47</v>
          </cell>
          <cell r="AF84">
            <v>40380</v>
          </cell>
          <cell r="AG84">
            <v>39</v>
          </cell>
          <cell r="AH84">
            <v>272.3899941656943</v>
          </cell>
          <cell r="AM84">
            <v>34280</v>
          </cell>
          <cell r="AO84">
            <v>4301111.5999999996</v>
          </cell>
          <cell r="AQ84">
            <v>9337529</v>
          </cell>
          <cell r="AU84">
            <v>0</v>
          </cell>
          <cell r="AW84">
            <v>0</v>
          </cell>
          <cell r="AY84">
            <v>5865216</v>
          </cell>
          <cell r="AZ84">
            <v>171.0973162193699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G84">
            <v>0</v>
          </cell>
          <cell r="BH84">
            <v>0</v>
          </cell>
          <cell r="BI84">
            <v>876673</v>
          </cell>
          <cell r="BJ84">
            <v>25.573891481913652</v>
          </cell>
          <cell r="BK84">
            <v>0</v>
          </cell>
          <cell r="BL84">
            <v>0</v>
          </cell>
          <cell r="BM84">
            <v>2420074</v>
          </cell>
          <cell r="BN84">
            <v>70.597257876312725</v>
          </cell>
          <cell r="BO84">
            <v>0</v>
          </cell>
          <cell r="BP84">
            <v>0</v>
          </cell>
          <cell r="BY84">
            <v>5021.74</v>
          </cell>
          <cell r="CF84">
            <v>5376</v>
          </cell>
          <cell r="CG84">
            <v>1091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X84">
            <v>0</v>
          </cell>
          <cell r="CY84">
            <v>0</v>
          </cell>
          <cell r="DB84">
            <v>0</v>
          </cell>
          <cell r="DC84">
            <v>0</v>
          </cell>
          <cell r="DJ84" t="str">
            <v>МОС</v>
          </cell>
          <cell r="DL84">
            <v>40694</v>
          </cell>
          <cell r="DM84">
            <v>857</v>
          </cell>
          <cell r="DO84" t="str">
            <v>Тариф на теплову енергію, що виробляється підприємствами, установами та організаціями, на балансі яких знаходяться котельні, для потреб населення</v>
          </cell>
          <cell r="DT84">
            <v>169.38</v>
          </cell>
        </row>
        <row r="85">
          <cell r="W85">
            <v>460.68</v>
          </cell>
          <cell r="AF85">
            <v>40380</v>
          </cell>
          <cell r="AG85">
            <v>39</v>
          </cell>
          <cell r="AH85">
            <v>460.67738095238093</v>
          </cell>
          <cell r="AM85">
            <v>6720</v>
          </cell>
          <cell r="AO85">
            <v>3095769.6</v>
          </cell>
          <cell r="AQ85">
            <v>3095752</v>
          </cell>
          <cell r="AU85">
            <v>0</v>
          </cell>
          <cell r="AW85">
            <v>0</v>
          </cell>
          <cell r="AY85">
            <v>2316850.1</v>
          </cell>
          <cell r="AZ85">
            <v>344.76936011904763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G85">
            <v>0</v>
          </cell>
          <cell r="BH85">
            <v>0</v>
          </cell>
          <cell r="BI85">
            <v>171857</v>
          </cell>
          <cell r="BJ85">
            <v>25.573958333333334</v>
          </cell>
          <cell r="BK85">
            <v>0</v>
          </cell>
          <cell r="BL85">
            <v>0</v>
          </cell>
          <cell r="BM85">
            <v>474633</v>
          </cell>
          <cell r="BN85">
            <v>70.629910714285714</v>
          </cell>
          <cell r="BO85">
            <v>0</v>
          </cell>
          <cell r="BP85">
            <v>0</v>
          </cell>
          <cell r="BY85">
            <v>5021.74</v>
          </cell>
          <cell r="CF85">
            <v>1054</v>
          </cell>
          <cell r="CG85">
            <v>2198.15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X85">
            <v>0</v>
          </cell>
          <cell r="CY85">
            <v>0</v>
          </cell>
          <cell r="DB85">
            <v>0</v>
          </cell>
          <cell r="DC85">
            <v>0</v>
          </cell>
          <cell r="DJ85" t="str">
            <v>НКРКП</v>
          </cell>
          <cell r="DL85">
            <v>40984</v>
          </cell>
          <cell r="DM85">
            <v>135</v>
          </cell>
          <cell r="DT85">
            <v>725.18</v>
          </cell>
        </row>
        <row r="86">
          <cell r="W86">
            <v>232.41</v>
          </cell>
          <cell r="AF86">
            <v>39868</v>
          </cell>
          <cell r="AG86">
            <v>17</v>
          </cell>
          <cell r="AH86">
            <v>232.4059980725398</v>
          </cell>
          <cell r="AM86">
            <v>130742</v>
          </cell>
          <cell r="AO86">
            <v>30385748.219999999</v>
          </cell>
          <cell r="AQ86">
            <v>30385225</v>
          </cell>
          <cell r="AU86">
            <v>0</v>
          </cell>
          <cell r="AW86">
            <v>0</v>
          </cell>
          <cell r="AY86">
            <v>16099228.200000001</v>
          </cell>
          <cell r="AZ86">
            <v>123.13738660874088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G86">
            <v>0</v>
          </cell>
          <cell r="BH86">
            <v>0</v>
          </cell>
          <cell r="BI86">
            <v>3408942</v>
          </cell>
          <cell r="BJ86">
            <v>26.073809487387372</v>
          </cell>
          <cell r="BK86">
            <v>0</v>
          </cell>
          <cell r="BL86">
            <v>0</v>
          </cell>
          <cell r="BM86">
            <v>7795277</v>
          </cell>
          <cell r="BN86">
            <v>59.623357452081201</v>
          </cell>
          <cell r="BO86">
            <v>0</v>
          </cell>
          <cell r="BP86">
            <v>0</v>
          </cell>
          <cell r="BY86">
            <v>1954.06</v>
          </cell>
          <cell r="CF86">
            <v>22135</v>
          </cell>
          <cell r="CG86">
            <v>727.32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X86">
            <v>0</v>
          </cell>
          <cell r="CY86">
            <v>0</v>
          </cell>
          <cell r="DB86">
            <v>0</v>
          </cell>
          <cell r="DC86">
            <v>0</v>
          </cell>
          <cell r="DJ86" t="str">
            <v>НКРЕ</v>
          </cell>
          <cell r="DL86">
            <v>40526</v>
          </cell>
          <cell r="DM86">
            <v>1731</v>
          </cell>
          <cell r="DO86" t="str">
            <v>Тариф на теплову енергію для населення</v>
          </cell>
          <cell r="DT86">
            <v>255.65</v>
          </cell>
        </row>
        <row r="87">
          <cell r="W87">
            <v>523.32000000000005</v>
          </cell>
          <cell r="AF87">
            <v>39868</v>
          </cell>
          <cell r="AG87">
            <v>18</v>
          </cell>
          <cell r="AH87">
            <v>482.00243399576198</v>
          </cell>
          <cell r="AM87">
            <v>34922</v>
          </cell>
          <cell r="AO87">
            <v>18275381.040000003</v>
          </cell>
          <cell r="AQ87">
            <v>16832489</v>
          </cell>
          <cell r="AU87">
            <v>0</v>
          </cell>
          <cell r="AW87">
            <v>0</v>
          </cell>
          <cell r="AY87">
            <v>13016311</v>
          </cell>
          <cell r="AZ87">
            <v>372.72524483133839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G87">
            <v>0</v>
          </cell>
          <cell r="BH87">
            <v>0</v>
          </cell>
          <cell r="BI87">
            <v>910550</v>
          </cell>
          <cell r="BJ87">
            <v>26.073821659698758</v>
          </cell>
          <cell r="BK87">
            <v>0</v>
          </cell>
          <cell r="BL87">
            <v>0</v>
          </cell>
          <cell r="BM87">
            <v>2082167</v>
          </cell>
          <cell r="BN87">
            <v>59.623360632266191</v>
          </cell>
          <cell r="BO87">
            <v>0</v>
          </cell>
          <cell r="BP87">
            <v>0</v>
          </cell>
          <cell r="BY87">
            <v>1954.06</v>
          </cell>
          <cell r="CF87">
            <v>6076</v>
          </cell>
          <cell r="CG87">
            <v>2142.25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X87">
            <v>0</v>
          </cell>
          <cell r="CY87">
            <v>0</v>
          </cell>
          <cell r="DB87">
            <v>0</v>
          </cell>
          <cell r="DC87">
            <v>0</v>
          </cell>
          <cell r="DJ87" t="str">
            <v>НКРКП</v>
          </cell>
          <cell r="DL87">
            <v>40970</v>
          </cell>
          <cell r="DM87">
            <v>50</v>
          </cell>
          <cell r="DT87">
            <v>834.47</v>
          </cell>
        </row>
        <row r="88">
          <cell r="W88">
            <v>562.25</v>
          </cell>
          <cell r="AF88">
            <v>39868</v>
          </cell>
          <cell r="AG88">
            <v>18</v>
          </cell>
          <cell r="AH88">
            <v>482.00137241446919</v>
          </cell>
          <cell r="AM88">
            <v>10201</v>
          </cell>
          <cell r="AO88">
            <v>5735512.25</v>
          </cell>
          <cell r="AQ88">
            <v>4916896</v>
          </cell>
          <cell r="AU88">
            <v>0</v>
          </cell>
          <cell r="AW88">
            <v>0</v>
          </cell>
          <cell r="AY88">
            <v>3802279.5250000004</v>
          </cell>
          <cell r="AZ88">
            <v>372.7359597098324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G88">
            <v>0</v>
          </cell>
          <cell r="BH88">
            <v>0</v>
          </cell>
          <cell r="BI88">
            <v>265979</v>
          </cell>
          <cell r="BJ88">
            <v>26.073816292520341</v>
          </cell>
          <cell r="BK88">
            <v>0</v>
          </cell>
          <cell r="BL88">
            <v>0</v>
          </cell>
          <cell r="BM88">
            <v>608218</v>
          </cell>
          <cell r="BN88">
            <v>59.623370257817861</v>
          </cell>
          <cell r="BO88">
            <v>0</v>
          </cell>
          <cell r="BP88">
            <v>0</v>
          </cell>
          <cell r="BY88">
            <v>1954.06</v>
          </cell>
          <cell r="CF88">
            <v>1774.9</v>
          </cell>
          <cell r="CG88">
            <v>2142.25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X88">
            <v>0</v>
          </cell>
          <cell r="CY88">
            <v>0</v>
          </cell>
          <cell r="DB88">
            <v>0</v>
          </cell>
          <cell r="DC88">
            <v>0</v>
          </cell>
          <cell r="DJ88" t="str">
            <v>НКРКП</v>
          </cell>
          <cell r="DL88">
            <v>40970</v>
          </cell>
          <cell r="DM88">
            <v>50</v>
          </cell>
          <cell r="DT88">
            <v>873.4</v>
          </cell>
        </row>
        <row r="89">
          <cell r="W89">
            <v>232.42</v>
          </cell>
          <cell r="AF89">
            <v>40344</v>
          </cell>
          <cell r="AG89" t="str">
            <v>припис 01-15/1907</v>
          </cell>
          <cell r="AH89">
            <v>232.42000000008787</v>
          </cell>
          <cell r="AM89">
            <v>34853.584028899997</v>
          </cell>
          <cell r="AO89">
            <v>8100669.9999969369</v>
          </cell>
          <cell r="AQ89">
            <v>8100670</v>
          </cell>
          <cell r="AU89">
            <v>0</v>
          </cell>
          <cell r="AW89">
            <v>0</v>
          </cell>
          <cell r="AY89">
            <v>4114420.1472000005</v>
          </cell>
          <cell r="AZ89">
            <v>118.04869604768318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G89">
            <v>829610</v>
          </cell>
          <cell r="BH89">
            <v>23.802717083904529</v>
          </cell>
          <cell r="BI89">
            <v>44380</v>
          </cell>
          <cell r="BJ89">
            <v>1.2733267248269464</v>
          </cell>
          <cell r="BK89">
            <v>0</v>
          </cell>
          <cell r="BL89">
            <v>0</v>
          </cell>
          <cell r="BM89">
            <v>2457230</v>
          </cell>
          <cell r="BN89">
            <v>70.501501307943158</v>
          </cell>
          <cell r="BO89">
            <v>0</v>
          </cell>
          <cell r="BP89">
            <v>0</v>
          </cell>
          <cell r="BY89">
            <v>2063.9899999999998</v>
          </cell>
          <cell r="CF89">
            <v>5656.96</v>
          </cell>
          <cell r="CG89">
            <v>727.32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J89" t="str">
            <v>НКРЕ</v>
          </cell>
          <cell r="DL89">
            <v>40526</v>
          </cell>
          <cell r="DM89" t="str">
            <v>№ 1725</v>
          </cell>
          <cell r="DO89" t="str">
            <v xml:space="preserve"> тариф на теплову енергію</v>
          </cell>
          <cell r="DT89">
            <v>255.66</v>
          </cell>
        </row>
        <row r="90">
          <cell r="W90">
            <v>538.37</v>
          </cell>
          <cell r="AF90">
            <v>40344</v>
          </cell>
          <cell r="AG90" t="str">
            <v>припис 01-15/1907</v>
          </cell>
          <cell r="AH90">
            <v>467.90343382234403</v>
          </cell>
          <cell r="AM90">
            <v>12406</v>
          </cell>
          <cell r="AO90">
            <v>6679018.2199999997</v>
          </cell>
          <cell r="AQ90">
            <v>5804810</v>
          </cell>
          <cell r="AU90">
            <v>0</v>
          </cell>
          <cell r="AW90">
            <v>0</v>
          </cell>
          <cell r="AY90">
            <v>4385880.6572000002</v>
          </cell>
          <cell r="AZ90">
            <v>353.52899058520075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G90">
            <v>295300</v>
          </cell>
          <cell r="BH90">
            <v>23.80299854908915</v>
          </cell>
          <cell r="BI90">
            <v>15800</v>
          </cell>
          <cell r="BJ90">
            <v>1.2735773013058198</v>
          </cell>
          <cell r="BK90">
            <v>0</v>
          </cell>
          <cell r="BL90">
            <v>0</v>
          </cell>
          <cell r="BM90">
            <v>874670</v>
          </cell>
          <cell r="BN90">
            <v>70.503788489440595</v>
          </cell>
          <cell r="BO90">
            <v>0</v>
          </cell>
          <cell r="BP90">
            <v>0</v>
          </cell>
          <cell r="BY90">
            <v>2063.9899999999998</v>
          </cell>
          <cell r="CF90">
            <v>2009.42</v>
          </cell>
          <cell r="CG90">
            <v>2182.66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X90">
            <v>0</v>
          </cell>
          <cell r="CY90">
            <v>0</v>
          </cell>
          <cell r="DB90">
            <v>0</v>
          </cell>
          <cell r="DC90">
            <v>0</v>
          </cell>
          <cell r="DJ90" t="str">
            <v>НКРКП</v>
          </cell>
          <cell r="DL90">
            <v>41558</v>
          </cell>
          <cell r="DM90" t="str">
            <v>№ 201</v>
          </cell>
          <cell r="DT90">
            <v>792.55</v>
          </cell>
        </row>
        <row r="91">
          <cell r="W91">
            <v>585.34</v>
          </cell>
          <cell r="AF91">
            <v>40344</v>
          </cell>
          <cell r="AG91" t="str">
            <v>припис 01-15/1907</v>
          </cell>
          <cell r="AH91">
            <v>467.90140225612612</v>
          </cell>
          <cell r="AM91">
            <v>2298.98862199</v>
          </cell>
          <cell r="AO91">
            <v>1345689.9999956267</v>
          </cell>
          <cell r="AQ91">
            <v>1075700</v>
          </cell>
          <cell r="AU91">
            <v>0</v>
          </cell>
          <cell r="AW91">
            <v>0</v>
          </cell>
          <cell r="AY91">
            <v>812757.10419999994</v>
          </cell>
          <cell r="AZ91">
            <v>353.52811076397541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G91">
            <v>54720</v>
          </cell>
          <cell r="BH91">
            <v>23.801770690206581</v>
          </cell>
          <cell r="BI91">
            <v>2930</v>
          </cell>
          <cell r="BJ91">
            <v>1.2744734671473918</v>
          </cell>
          <cell r="BK91">
            <v>0</v>
          </cell>
          <cell r="BL91">
            <v>0</v>
          </cell>
          <cell r="BM91">
            <v>162070</v>
          </cell>
          <cell r="BN91">
            <v>70.496216662313245</v>
          </cell>
          <cell r="BO91">
            <v>0</v>
          </cell>
          <cell r="BP91">
            <v>0</v>
          </cell>
          <cell r="BY91">
            <v>2063.9899999999998</v>
          </cell>
          <cell r="CF91">
            <v>372.37</v>
          </cell>
          <cell r="CG91">
            <v>2182.66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X91">
            <v>0</v>
          </cell>
          <cell r="CY91">
            <v>0</v>
          </cell>
          <cell r="DB91">
            <v>0</v>
          </cell>
          <cell r="DC91">
            <v>0</v>
          </cell>
          <cell r="DJ91" t="str">
            <v>НКРКП</v>
          </cell>
          <cell r="DL91">
            <v>41558</v>
          </cell>
          <cell r="DM91" t="str">
            <v>№ 201</v>
          </cell>
          <cell r="DT91">
            <v>839.52</v>
          </cell>
        </row>
        <row r="92">
          <cell r="W92">
            <v>239.52</v>
          </cell>
          <cell r="AF92">
            <v>39784</v>
          </cell>
          <cell r="AG92">
            <v>560</v>
          </cell>
          <cell r="AH92">
            <v>232.54016653449642</v>
          </cell>
          <cell r="AM92">
            <v>25220</v>
          </cell>
          <cell r="AO92">
            <v>6040694.4000000004</v>
          </cell>
          <cell r="AQ92">
            <v>5864663</v>
          </cell>
          <cell r="AU92">
            <v>0</v>
          </cell>
          <cell r="AW92">
            <v>0</v>
          </cell>
          <cell r="AY92">
            <v>2916989.9999974277</v>
          </cell>
          <cell r="AZ92">
            <v>115.66177636785994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G92">
            <v>0</v>
          </cell>
          <cell r="BH92">
            <v>0</v>
          </cell>
          <cell r="BI92">
            <v>594941</v>
          </cell>
          <cell r="BJ92">
            <v>23.590047581284693</v>
          </cell>
          <cell r="BK92">
            <v>0</v>
          </cell>
          <cell r="BL92">
            <v>0</v>
          </cell>
          <cell r="BM92">
            <v>1960976</v>
          </cell>
          <cell r="BN92">
            <v>77.754797779540041</v>
          </cell>
          <cell r="BO92">
            <v>0</v>
          </cell>
          <cell r="BP92">
            <v>0</v>
          </cell>
          <cell r="BY92">
            <v>1480.39</v>
          </cell>
          <cell r="CF92">
            <v>4010.6005609600002</v>
          </cell>
          <cell r="CG92">
            <v>727.32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X92">
            <v>0</v>
          </cell>
          <cell r="CY92">
            <v>0</v>
          </cell>
          <cell r="DB92">
            <v>0</v>
          </cell>
          <cell r="DC92">
            <v>0</v>
          </cell>
          <cell r="DJ92" t="str">
            <v>НКРЕ</v>
          </cell>
          <cell r="DL92">
            <v>40526</v>
          </cell>
          <cell r="DM92" t="str">
            <v>№ 1708</v>
          </cell>
          <cell r="DO92" t="str">
            <v>тариф на теплову енергію</v>
          </cell>
          <cell r="DT92">
            <v>263.47000000000003</v>
          </cell>
        </row>
        <row r="93">
          <cell r="W93">
            <v>526.16</v>
          </cell>
          <cell r="AF93">
            <v>39857</v>
          </cell>
          <cell r="AG93">
            <v>49</v>
          </cell>
          <cell r="AH93">
            <v>457.53057553956836</v>
          </cell>
          <cell r="AM93">
            <v>5560</v>
          </cell>
          <cell r="AO93">
            <v>2925449.5999999996</v>
          </cell>
          <cell r="AQ93">
            <v>2543870</v>
          </cell>
          <cell r="AU93">
            <v>0</v>
          </cell>
          <cell r="AW93">
            <v>0</v>
          </cell>
          <cell r="AY93">
            <v>1894026.9997825001</v>
          </cell>
          <cell r="AZ93">
            <v>340.65233809037773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G93">
            <v>0</v>
          </cell>
          <cell r="BH93">
            <v>0</v>
          </cell>
          <cell r="BI93">
            <v>131160</v>
          </cell>
          <cell r="BJ93">
            <v>23.589928057553958</v>
          </cell>
          <cell r="BK93">
            <v>0</v>
          </cell>
          <cell r="BL93">
            <v>0</v>
          </cell>
          <cell r="BM93">
            <v>432317</v>
          </cell>
          <cell r="BN93">
            <v>77.754856115107913</v>
          </cell>
          <cell r="BO93">
            <v>0</v>
          </cell>
          <cell r="BP93">
            <v>0</v>
          </cell>
          <cell r="BY93">
            <v>1480.39</v>
          </cell>
          <cell r="CF93">
            <v>884.12977000000001</v>
          </cell>
          <cell r="CG93">
            <v>2142.25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X93">
            <v>0</v>
          </cell>
          <cell r="CY93">
            <v>0</v>
          </cell>
          <cell r="DB93">
            <v>0</v>
          </cell>
          <cell r="DC93">
            <v>0</v>
          </cell>
          <cell r="DJ93" t="str">
            <v>НКРКП</v>
          </cell>
          <cell r="DL93">
            <v>40816</v>
          </cell>
          <cell r="DM93" t="str">
            <v>№ 73</v>
          </cell>
          <cell r="DT93">
            <v>782.12</v>
          </cell>
        </row>
        <row r="94">
          <cell r="W94">
            <v>571.91999999999996</v>
          </cell>
          <cell r="AF94">
            <v>39857</v>
          </cell>
          <cell r="AG94">
            <v>49</v>
          </cell>
          <cell r="AH94">
            <v>457.53034482758619</v>
          </cell>
          <cell r="AM94">
            <v>1450</v>
          </cell>
          <cell r="AO94">
            <v>829283.99999999988</v>
          </cell>
          <cell r="AQ94">
            <v>663419</v>
          </cell>
          <cell r="AU94">
            <v>0</v>
          </cell>
          <cell r="AW94">
            <v>0</v>
          </cell>
          <cell r="AY94">
            <v>493938.58249999996</v>
          </cell>
          <cell r="AZ94">
            <v>340.64729827586206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G94">
            <v>0</v>
          </cell>
          <cell r="BH94">
            <v>0</v>
          </cell>
          <cell r="BI94">
            <v>34207</v>
          </cell>
          <cell r="BJ94">
            <v>23.591034482758619</v>
          </cell>
          <cell r="BK94">
            <v>0</v>
          </cell>
          <cell r="BL94">
            <v>0</v>
          </cell>
          <cell r="BM94">
            <v>112746</v>
          </cell>
          <cell r="BN94">
            <v>77.755862068965513</v>
          </cell>
          <cell r="BO94">
            <v>0</v>
          </cell>
          <cell r="BP94">
            <v>0</v>
          </cell>
          <cell r="BY94">
            <v>1480.39</v>
          </cell>
          <cell r="CF94">
            <v>230.57</v>
          </cell>
          <cell r="CG94">
            <v>2142.25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X94">
            <v>0</v>
          </cell>
          <cell r="CY94">
            <v>0</v>
          </cell>
          <cell r="DB94">
            <v>0</v>
          </cell>
          <cell r="DC94">
            <v>0</v>
          </cell>
          <cell r="DJ94" t="str">
            <v>НКРКП</v>
          </cell>
          <cell r="DL94">
            <v>40816</v>
          </cell>
          <cell r="DM94" t="str">
            <v>№ 73</v>
          </cell>
          <cell r="DT94">
            <v>827.88</v>
          </cell>
        </row>
        <row r="95">
          <cell r="W95">
            <v>223.46</v>
          </cell>
          <cell r="AF95">
            <v>39974</v>
          </cell>
          <cell r="AG95">
            <v>127</v>
          </cell>
          <cell r="AH95">
            <v>222.55789822383741</v>
          </cell>
          <cell r="AM95">
            <v>102637</v>
          </cell>
          <cell r="AO95">
            <v>22935264.02</v>
          </cell>
          <cell r="AQ95">
            <v>22842675</v>
          </cell>
          <cell r="AU95">
            <v>0</v>
          </cell>
          <cell r="AW95">
            <v>0</v>
          </cell>
          <cell r="AY95">
            <v>12209375.376</v>
          </cell>
          <cell r="AZ95">
            <v>118.95686132681197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G95">
            <v>0</v>
          </cell>
          <cell r="BH95">
            <v>0</v>
          </cell>
          <cell r="BI95">
            <v>2076000</v>
          </cell>
          <cell r="BJ95">
            <v>20.226623927043853</v>
          </cell>
          <cell r="BK95">
            <v>0</v>
          </cell>
          <cell r="BL95">
            <v>0</v>
          </cell>
          <cell r="BM95">
            <v>4820300</v>
          </cell>
          <cell r="BN95">
            <v>46.96454494967702</v>
          </cell>
          <cell r="BO95">
            <v>0</v>
          </cell>
          <cell r="BP95">
            <v>0</v>
          </cell>
          <cell r="BY95">
            <v>1943</v>
          </cell>
          <cell r="CF95">
            <v>16786.8</v>
          </cell>
          <cell r="CG95">
            <v>727.32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X95">
            <v>0</v>
          </cell>
          <cell r="CY95">
            <v>0</v>
          </cell>
          <cell r="DB95">
            <v>0</v>
          </cell>
          <cell r="DC95">
            <v>0</v>
          </cell>
          <cell r="DJ95" t="str">
            <v>НКРКП</v>
          </cell>
          <cell r="DL95">
            <v>41243</v>
          </cell>
          <cell r="DM95">
            <v>372</v>
          </cell>
          <cell r="DO95" t="str">
            <v>Тариф на теплову енергію</v>
          </cell>
          <cell r="DT95">
            <v>245.8</v>
          </cell>
        </row>
        <row r="96">
          <cell r="W96">
            <v>518.54</v>
          </cell>
          <cell r="AF96">
            <v>39974</v>
          </cell>
          <cell r="AG96">
            <v>128</v>
          </cell>
          <cell r="AH96">
            <v>455.8217717838973</v>
          </cell>
          <cell r="AM96">
            <v>12383</v>
          </cell>
          <cell r="AO96">
            <v>6421080.8199999994</v>
          </cell>
          <cell r="AQ96">
            <v>5644441</v>
          </cell>
          <cell r="AU96">
            <v>0</v>
          </cell>
          <cell r="AW96">
            <v>0</v>
          </cell>
          <cell r="AY96">
            <v>4420584.9512</v>
          </cell>
          <cell r="AZ96">
            <v>356.98820570136479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G96">
            <v>0</v>
          </cell>
          <cell r="BH96">
            <v>0</v>
          </cell>
          <cell r="BI96">
            <v>250500</v>
          </cell>
          <cell r="BJ96">
            <v>20.229346684971333</v>
          </cell>
          <cell r="BK96">
            <v>0</v>
          </cell>
          <cell r="BL96">
            <v>0</v>
          </cell>
          <cell r="BM96">
            <v>581600</v>
          </cell>
          <cell r="BN96">
            <v>46.967616894129051</v>
          </cell>
          <cell r="BO96">
            <v>0</v>
          </cell>
          <cell r="BP96">
            <v>0</v>
          </cell>
          <cell r="BY96">
            <v>1943</v>
          </cell>
          <cell r="CF96">
            <v>2025.32</v>
          </cell>
          <cell r="CG96">
            <v>2182.66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X96">
            <v>0</v>
          </cell>
          <cell r="CY96">
            <v>0</v>
          </cell>
          <cell r="DB96">
            <v>0</v>
          </cell>
          <cell r="DC96">
            <v>0</v>
          </cell>
          <cell r="DJ96" t="str">
            <v>НКРКП</v>
          </cell>
          <cell r="DL96">
            <v>41243</v>
          </cell>
          <cell r="DM96">
            <v>372</v>
          </cell>
          <cell r="DT96">
            <v>775.2</v>
          </cell>
        </row>
        <row r="97">
          <cell r="W97">
            <v>554.66</v>
          </cell>
          <cell r="AF97">
            <v>39974</v>
          </cell>
          <cell r="AG97">
            <v>129</v>
          </cell>
          <cell r="AH97">
            <v>455.81497035573125</v>
          </cell>
          <cell r="AM97">
            <v>4048</v>
          </cell>
          <cell r="AO97">
            <v>2245263.6799999997</v>
          </cell>
          <cell r="AQ97">
            <v>1845139</v>
          </cell>
          <cell r="AU97">
            <v>0</v>
          </cell>
          <cell r="AW97">
            <v>0</v>
          </cell>
          <cell r="AY97">
            <v>1445095.5327999999</v>
          </cell>
          <cell r="AZ97">
            <v>356.9900031620553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G97">
            <v>0</v>
          </cell>
          <cell r="BH97">
            <v>0</v>
          </cell>
          <cell r="BI97">
            <v>81800</v>
          </cell>
          <cell r="BJ97">
            <v>20.207509881422926</v>
          </cell>
          <cell r="BK97">
            <v>0</v>
          </cell>
          <cell r="BL97">
            <v>0</v>
          </cell>
          <cell r="BM97">
            <v>190200</v>
          </cell>
          <cell r="BN97">
            <v>46.98616600790514</v>
          </cell>
          <cell r="BO97">
            <v>0</v>
          </cell>
          <cell r="BP97">
            <v>0</v>
          </cell>
          <cell r="BY97">
            <v>1943</v>
          </cell>
          <cell r="CF97">
            <v>662.08</v>
          </cell>
          <cell r="CG97">
            <v>2182.66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X97">
            <v>0</v>
          </cell>
          <cell r="CY97">
            <v>0</v>
          </cell>
          <cell r="DB97">
            <v>0</v>
          </cell>
          <cell r="DC97">
            <v>0</v>
          </cell>
          <cell r="DJ97" t="str">
            <v>НКРКП</v>
          </cell>
          <cell r="DL97">
            <v>41243</v>
          </cell>
          <cell r="DM97">
            <v>372</v>
          </cell>
          <cell r="DT97">
            <v>811.33</v>
          </cell>
        </row>
        <row r="98">
          <cell r="W98">
            <v>238.76</v>
          </cell>
          <cell r="AF98">
            <v>39710</v>
          </cell>
          <cell r="AG98">
            <v>222</v>
          </cell>
          <cell r="AH98">
            <v>238.76000055914602</v>
          </cell>
          <cell r="AM98">
            <v>38630.339999999997</v>
          </cell>
          <cell r="AO98">
            <v>9223379.9783999994</v>
          </cell>
          <cell r="AQ98">
            <v>9223380</v>
          </cell>
          <cell r="AU98">
            <v>0</v>
          </cell>
          <cell r="AW98">
            <v>0</v>
          </cell>
          <cell r="AY98">
            <v>4457699.9336640006</v>
          </cell>
          <cell r="AZ98">
            <v>115.39375355391645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G98">
            <v>0</v>
          </cell>
          <cell r="BH98">
            <v>0</v>
          </cell>
          <cell r="BI98">
            <v>994950</v>
          </cell>
          <cell r="BJ98">
            <v>25.755662518114004</v>
          </cell>
          <cell r="BK98">
            <v>0</v>
          </cell>
          <cell r="BL98">
            <v>0</v>
          </cell>
          <cell r="BM98">
            <v>2391860</v>
          </cell>
          <cell r="BN98">
            <v>61.916617870823821</v>
          </cell>
          <cell r="BO98">
            <v>0</v>
          </cell>
          <cell r="BP98">
            <v>0</v>
          </cell>
          <cell r="BY98">
            <v>2249.4</v>
          </cell>
          <cell r="CF98">
            <v>6183.0059000000001</v>
          </cell>
          <cell r="CG98">
            <v>720.96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X98">
            <v>0</v>
          </cell>
          <cell r="CY98">
            <v>0</v>
          </cell>
          <cell r="DB98">
            <v>0</v>
          </cell>
          <cell r="DC98">
            <v>0</v>
          </cell>
          <cell r="DJ98" t="str">
            <v>НКРЕ</v>
          </cell>
          <cell r="DL98">
            <v>40526</v>
          </cell>
          <cell r="DM98" t="str">
            <v>№ 1795</v>
          </cell>
          <cell r="DO98" t="str">
            <v>Тариф на теплову енергію</v>
          </cell>
          <cell r="DT98">
            <v>262.64</v>
          </cell>
        </row>
        <row r="99">
          <cell r="W99">
            <v>583.08000000000004</v>
          </cell>
          <cell r="AF99">
            <v>39856</v>
          </cell>
          <cell r="AG99">
            <v>90</v>
          </cell>
          <cell r="AH99">
            <v>429.78065241844769</v>
          </cell>
          <cell r="AM99">
            <v>8890</v>
          </cell>
          <cell r="AO99">
            <v>5183581.2</v>
          </cell>
          <cell r="AQ99">
            <v>3820750</v>
          </cell>
          <cell r="AU99">
            <v>0</v>
          </cell>
          <cell r="AW99">
            <v>0</v>
          </cell>
          <cell r="AY99">
            <v>2690439.9926250004</v>
          </cell>
          <cell r="AZ99">
            <v>302.63666958661423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G99">
            <v>0</v>
          </cell>
          <cell r="BH99">
            <v>0</v>
          </cell>
          <cell r="BI99">
            <v>262360</v>
          </cell>
          <cell r="BJ99">
            <v>29.511811023622048</v>
          </cell>
          <cell r="BK99">
            <v>0</v>
          </cell>
          <cell r="BL99">
            <v>0</v>
          </cell>
          <cell r="BM99">
            <v>550470</v>
          </cell>
          <cell r="BN99">
            <v>61.920134983127106</v>
          </cell>
          <cell r="BO99">
            <v>0</v>
          </cell>
          <cell r="BP99">
            <v>0</v>
          </cell>
          <cell r="BY99">
            <v>2249.4</v>
          </cell>
          <cell r="CF99">
            <v>1255.8945000000001</v>
          </cell>
          <cell r="CG99">
            <v>2142.25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X99">
            <v>0</v>
          </cell>
          <cell r="CY99">
            <v>0</v>
          </cell>
          <cell r="DB99">
            <v>0</v>
          </cell>
          <cell r="DC99">
            <v>0</v>
          </cell>
          <cell r="DJ99" t="str">
            <v>НКРКП</v>
          </cell>
          <cell r="DL99">
            <v>40816</v>
          </cell>
          <cell r="DM99" t="str">
            <v>№ 59</v>
          </cell>
          <cell r="DT99">
            <v>848.15</v>
          </cell>
        </row>
        <row r="100">
          <cell r="W100">
            <v>583.08000000000004</v>
          </cell>
          <cell r="AF100">
            <v>39856</v>
          </cell>
          <cell r="AG100">
            <v>91</v>
          </cell>
          <cell r="AH100">
            <v>429.78160919540232</v>
          </cell>
          <cell r="AM100">
            <v>870</v>
          </cell>
          <cell r="AO100">
            <v>507279.60000000003</v>
          </cell>
          <cell r="AQ100">
            <v>373910</v>
          </cell>
          <cell r="AU100">
            <v>0</v>
          </cell>
          <cell r="AW100">
            <v>0</v>
          </cell>
          <cell r="AY100">
            <v>263292.80780000001</v>
          </cell>
          <cell r="AZ100">
            <v>302.6354112643678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G100">
            <v>0</v>
          </cell>
          <cell r="BH100">
            <v>0</v>
          </cell>
          <cell r="BI100">
            <v>25670</v>
          </cell>
          <cell r="BJ100">
            <v>29.505747126436781</v>
          </cell>
          <cell r="BK100">
            <v>0</v>
          </cell>
          <cell r="BL100">
            <v>0</v>
          </cell>
          <cell r="BM100">
            <v>53870</v>
          </cell>
          <cell r="BN100">
            <v>61.919540229885058</v>
          </cell>
          <cell r="BO100">
            <v>0</v>
          </cell>
          <cell r="BP100">
            <v>0</v>
          </cell>
          <cell r="BY100">
            <v>2249.4</v>
          </cell>
          <cell r="CF100">
            <v>122.90479999999999</v>
          </cell>
          <cell r="CG100">
            <v>2142.25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X100">
            <v>0</v>
          </cell>
          <cell r="CY100">
            <v>0</v>
          </cell>
          <cell r="DB100">
            <v>0</v>
          </cell>
          <cell r="DC100">
            <v>0</v>
          </cell>
          <cell r="DJ100" t="str">
            <v>НКРКП</v>
          </cell>
          <cell r="DL100">
            <v>40816</v>
          </cell>
          <cell r="DM100" t="str">
            <v>№ 59</v>
          </cell>
          <cell r="DT100">
            <v>848.15</v>
          </cell>
        </row>
        <row r="101">
          <cell r="W101">
            <v>272.67</v>
          </cell>
          <cell r="AF101">
            <v>40091</v>
          </cell>
          <cell r="AG101">
            <v>443</v>
          </cell>
          <cell r="AH101">
            <v>259.18999059810517</v>
          </cell>
          <cell r="AM101">
            <v>69135</v>
          </cell>
          <cell r="AO101">
            <v>18851040.449999999</v>
          </cell>
          <cell r="AQ101">
            <v>17919100</v>
          </cell>
          <cell r="AU101">
            <v>0</v>
          </cell>
          <cell r="AW101">
            <v>0</v>
          </cell>
          <cell r="AY101">
            <v>7869602.4000000004</v>
          </cell>
          <cell r="AZ101">
            <v>113.82949880668258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G101">
            <v>0</v>
          </cell>
          <cell r="BH101">
            <v>0</v>
          </cell>
          <cell r="BI101">
            <v>1519683</v>
          </cell>
          <cell r="BJ101">
            <v>21.981384248210023</v>
          </cell>
          <cell r="BK101">
            <v>0</v>
          </cell>
          <cell r="BL101">
            <v>0</v>
          </cell>
          <cell r="BM101">
            <v>6535567</v>
          </cell>
          <cell r="BN101">
            <v>94.533405655601356</v>
          </cell>
          <cell r="BO101">
            <v>0</v>
          </cell>
          <cell r="BP101">
            <v>0</v>
          </cell>
          <cell r="BY101">
            <v>2309.48</v>
          </cell>
          <cell r="CF101">
            <v>10820</v>
          </cell>
          <cell r="CG101">
            <v>727.32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X101">
            <v>0</v>
          </cell>
          <cell r="CY101">
            <v>0</v>
          </cell>
          <cell r="DB101">
            <v>0</v>
          </cell>
          <cell r="DC101">
            <v>0</v>
          </cell>
          <cell r="DJ101" t="str">
            <v>НКРЕ</v>
          </cell>
          <cell r="DL101">
            <v>40526</v>
          </cell>
          <cell r="DM101" t="str">
            <v>№ 1798</v>
          </cell>
          <cell r="DO101" t="str">
            <v>Тариф на теплову енергію</v>
          </cell>
          <cell r="DT101">
            <v>299.94</v>
          </cell>
        </row>
        <row r="102">
          <cell r="W102">
            <v>555.5</v>
          </cell>
          <cell r="AF102">
            <v>40091</v>
          </cell>
          <cell r="AG102">
            <v>444</v>
          </cell>
          <cell r="AH102">
            <v>483.06002670977716</v>
          </cell>
          <cell r="AM102">
            <v>14227</v>
          </cell>
          <cell r="AO102">
            <v>7903098.5</v>
          </cell>
          <cell r="AQ102">
            <v>6872495</v>
          </cell>
          <cell r="AU102">
            <v>0</v>
          </cell>
          <cell r="AW102">
            <v>0</v>
          </cell>
          <cell r="AY102">
            <v>4838937.7943259999</v>
          </cell>
          <cell r="AZ102">
            <v>340.1235534073241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G102">
            <v>0</v>
          </cell>
          <cell r="BH102">
            <v>0</v>
          </cell>
          <cell r="BI102">
            <v>312729</v>
          </cell>
          <cell r="BJ102">
            <v>21.981373444858367</v>
          </cell>
          <cell r="BK102">
            <v>0</v>
          </cell>
          <cell r="BL102">
            <v>0</v>
          </cell>
          <cell r="BM102">
            <v>1335517</v>
          </cell>
          <cell r="BN102">
            <v>93.872003936177691</v>
          </cell>
          <cell r="BO102">
            <v>0</v>
          </cell>
          <cell r="BP102">
            <v>0</v>
          </cell>
          <cell r="BY102">
            <v>2309.48</v>
          </cell>
          <cell r="CF102">
            <v>2216.9911000000002</v>
          </cell>
          <cell r="CG102">
            <v>2182.66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X102">
            <v>0</v>
          </cell>
          <cell r="CY102">
            <v>0</v>
          </cell>
          <cell r="DB102">
            <v>0</v>
          </cell>
          <cell r="DC102">
            <v>0</v>
          </cell>
          <cell r="DJ102" t="str">
            <v>НКРКП</v>
          </cell>
          <cell r="DL102">
            <v>40816</v>
          </cell>
          <cell r="DM102" t="str">
            <v>№ 57</v>
          </cell>
          <cell r="DT102">
            <v>798.08</v>
          </cell>
        </row>
        <row r="103">
          <cell r="W103">
            <v>724.58</v>
          </cell>
          <cell r="AF103">
            <v>40091</v>
          </cell>
          <cell r="AG103">
            <v>445</v>
          </cell>
          <cell r="AH103">
            <v>483.06002928257686</v>
          </cell>
          <cell r="AM103">
            <v>2049</v>
          </cell>
          <cell r="AO103">
            <v>1484664.4200000002</v>
          </cell>
          <cell r="AQ103">
            <v>989790</v>
          </cell>
          <cell r="AU103">
            <v>0</v>
          </cell>
          <cell r="AW103">
            <v>0</v>
          </cell>
          <cell r="AY103">
            <v>696911.98816800001</v>
          </cell>
          <cell r="AZ103">
            <v>340.12298104831626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G103">
            <v>0</v>
          </cell>
          <cell r="BH103">
            <v>0</v>
          </cell>
          <cell r="BI103">
            <v>45041</v>
          </cell>
          <cell r="BJ103">
            <v>21.981942410932163</v>
          </cell>
          <cell r="BK103">
            <v>0</v>
          </cell>
          <cell r="BL103">
            <v>0</v>
          </cell>
          <cell r="BM103">
            <v>192344</v>
          </cell>
          <cell r="BN103">
            <v>93.872132747681789</v>
          </cell>
          <cell r="BO103">
            <v>0</v>
          </cell>
          <cell r="BP103">
            <v>0</v>
          </cell>
          <cell r="BY103">
            <v>2309.48</v>
          </cell>
          <cell r="CF103">
            <v>319.29480000000001</v>
          </cell>
          <cell r="CG103">
            <v>2182.66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X103">
            <v>0</v>
          </cell>
          <cell r="CY103">
            <v>0</v>
          </cell>
          <cell r="DB103">
            <v>0</v>
          </cell>
          <cell r="DC103">
            <v>0</v>
          </cell>
          <cell r="DJ103" t="str">
            <v>НКРКП</v>
          </cell>
          <cell r="DL103">
            <v>40816</v>
          </cell>
          <cell r="DM103" t="str">
            <v>№ 57</v>
          </cell>
          <cell r="DT103">
            <v>967.16</v>
          </cell>
        </row>
        <row r="104">
          <cell r="W104">
            <v>199.83</v>
          </cell>
          <cell r="AF104">
            <v>39758</v>
          </cell>
          <cell r="AG104">
            <v>431</v>
          </cell>
          <cell r="AH104">
            <v>199.83018429845083</v>
          </cell>
          <cell r="AM104">
            <v>192090.6</v>
          </cell>
          <cell r="AO104">
            <v>38385464.598000005</v>
          </cell>
          <cell r="AQ104">
            <v>38385500</v>
          </cell>
          <cell r="AU104">
            <v>0</v>
          </cell>
          <cell r="AW104">
            <v>0</v>
          </cell>
          <cell r="AY104">
            <v>22326499.983257998</v>
          </cell>
          <cell r="AZ104">
            <v>116.22900851607521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G104">
            <v>1249400</v>
          </cell>
          <cell r="BH104">
            <v>6.5042224866807636</v>
          </cell>
          <cell r="BI104">
            <v>2356500</v>
          </cell>
          <cell r="BJ104">
            <v>12.267648703268145</v>
          </cell>
          <cell r="BK104">
            <v>0</v>
          </cell>
          <cell r="BL104">
            <v>0</v>
          </cell>
          <cell r="BM104">
            <v>8053000</v>
          </cell>
          <cell r="BN104">
            <v>41.922925952649429</v>
          </cell>
          <cell r="BO104">
            <v>0</v>
          </cell>
          <cell r="BP104">
            <v>0</v>
          </cell>
          <cell r="BY104">
            <v>1697.14</v>
          </cell>
          <cell r="CF104">
            <v>30974.181799999998</v>
          </cell>
          <cell r="CG104">
            <v>720.81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X104">
            <v>0</v>
          </cell>
          <cell r="CY104">
            <v>0</v>
          </cell>
          <cell r="DB104">
            <v>0</v>
          </cell>
          <cell r="DC104">
            <v>0</v>
          </cell>
          <cell r="DJ104" t="str">
            <v>НКРЕ</v>
          </cell>
          <cell r="DL104">
            <v>40526</v>
          </cell>
          <cell r="DM104" t="str">
            <v>№ 1799</v>
          </cell>
          <cell r="DO104" t="str">
            <v>Тариф на теплову енергію</v>
          </cell>
          <cell r="DT104">
            <v>219.81</v>
          </cell>
        </row>
        <row r="105">
          <cell r="W105">
            <v>538.44000000000005</v>
          </cell>
          <cell r="AF105">
            <v>39876</v>
          </cell>
          <cell r="AG105">
            <v>143</v>
          </cell>
          <cell r="AH105">
            <v>375.93486104490512</v>
          </cell>
          <cell r="AM105">
            <v>25803.3</v>
          </cell>
          <cell r="AO105">
            <v>13893528.852000002</v>
          </cell>
          <cell r="AQ105">
            <v>9700360</v>
          </cell>
          <cell r="AU105">
            <v>0</v>
          </cell>
          <cell r="AW105">
            <v>0</v>
          </cell>
          <cell r="AY105">
            <v>7532097</v>
          </cell>
          <cell r="AZ105">
            <v>291.90440757577522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G105">
            <v>173500</v>
          </cell>
          <cell r="BH105">
            <v>6.7239461619250251</v>
          </cell>
          <cell r="BI105">
            <v>321900</v>
          </cell>
          <cell r="BJ105">
            <v>12.475148527513923</v>
          </cell>
          <cell r="BK105">
            <v>0</v>
          </cell>
          <cell r="BL105">
            <v>0</v>
          </cell>
          <cell r="BM105">
            <v>1081700</v>
          </cell>
          <cell r="BN105">
            <v>41.920994601465708</v>
          </cell>
          <cell r="BO105">
            <v>0</v>
          </cell>
          <cell r="BP105">
            <v>0</v>
          </cell>
          <cell r="BY105">
            <v>1697.14</v>
          </cell>
          <cell r="CF105">
            <v>3515.9747928579764</v>
          </cell>
          <cell r="CG105">
            <v>2142.25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X105">
            <v>0</v>
          </cell>
          <cell r="CY105">
            <v>0</v>
          </cell>
          <cell r="DB105">
            <v>0</v>
          </cell>
          <cell r="DC105">
            <v>0</v>
          </cell>
          <cell r="DJ105" t="str">
            <v>НКРКП</v>
          </cell>
          <cell r="DL105">
            <v>40816</v>
          </cell>
          <cell r="DM105" t="str">
            <v>№ 56</v>
          </cell>
          <cell r="DT105">
            <v>797.94</v>
          </cell>
        </row>
        <row r="106">
          <cell r="W106">
            <v>538.44000000000005</v>
          </cell>
          <cell r="AF106">
            <v>39876</v>
          </cell>
          <cell r="AG106">
            <v>144</v>
          </cell>
          <cell r="AH106">
            <v>375.93141575194301</v>
          </cell>
          <cell r="AM106">
            <v>4992.3999999999996</v>
          </cell>
          <cell r="AO106">
            <v>2688107.8560000001</v>
          </cell>
          <cell r="AQ106">
            <v>1876800</v>
          </cell>
          <cell r="AU106">
            <v>0</v>
          </cell>
          <cell r="AW106">
            <v>0</v>
          </cell>
          <cell r="AY106">
            <v>1457303</v>
          </cell>
          <cell r="AZ106">
            <v>291.90429452768211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G106">
            <v>33530</v>
          </cell>
          <cell r="BH106">
            <v>6.7162086371284353</v>
          </cell>
          <cell r="BI106">
            <v>62300</v>
          </cell>
          <cell r="BJ106">
            <v>12.47896803140774</v>
          </cell>
          <cell r="BK106">
            <v>0</v>
          </cell>
          <cell r="BL106">
            <v>0</v>
          </cell>
          <cell r="BM106">
            <v>209300</v>
          </cell>
          <cell r="BN106">
            <v>41.92372406057207</v>
          </cell>
          <cell r="BO106">
            <v>0</v>
          </cell>
          <cell r="BP106">
            <v>0</v>
          </cell>
          <cell r="BY106">
            <v>1697.14</v>
          </cell>
          <cell r="CF106">
            <v>680.2674757848057</v>
          </cell>
          <cell r="CG106">
            <v>2142.25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X106">
            <v>0</v>
          </cell>
          <cell r="CY106">
            <v>0</v>
          </cell>
          <cell r="DB106">
            <v>0</v>
          </cell>
          <cell r="DC106">
            <v>0</v>
          </cell>
          <cell r="DJ106" t="str">
            <v>НКРКП</v>
          </cell>
          <cell r="DL106">
            <v>40816</v>
          </cell>
          <cell r="DM106" t="str">
            <v>№ 56</v>
          </cell>
          <cell r="DT106">
            <v>797.94</v>
          </cell>
        </row>
        <row r="107">
          <cell r="W107">
            <v>160.16</v>
          </cell>
          <cell r="AF107">
            <v>39013</v>
          </cell>
          <cell r="AG107" t="str">
            <v>Акт ДЦІ від 23.10.06</v>
          </cell>
          <cell r="AH107">
            <v>148.29702557932367</v>
          </cell>
          <cell r="AM107">
            <v>172874</v>
          </cell>
          <cell r="AO107">
            <v>27687499.84</v>
          </cell>
          <cell r="AQ107">
            <v>25636700</v>
          </cell>
          <cell r="AU107">
            <v>0</v>
          </cell>
          <cell r="AW107">
            <v>0</v>
          </cell>
          <cell r="AY107">
            <v>16268013.189999999</v>
          </cell>
          <cell r="AZ107">
            <v>94.103295984358553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G107">
            <v>0</v>
          </cell>
          <cell r="BH107">
            <v>0</v>
          </cell>
          <cell r="BI107">
            <v>2676307</v>
          </cell>
          <cell r="BJ107">
            <v>15.481258026076796</v>
          </cell>
          <cell r="BK107">
            <v>0</v>
          </cell>
          <cell r="BL107">
            <v>0</v>
          </cell>
          <cell r="BM107">
            <v>4232240</v>
          </cell>
          <cell r="BN107">
            <v>24.481645591586936</v>
          </cell>
          <cell r="BO107">
            <v>0</v>
          </cell>
          <cell r="BP107">
            <v>0</v>
          </cell>
          <cell r="BY107">
            <v>789.69</v>
          </cell>
          <cell r="CF107">
            <v>28457</v>
          </cell>
          <cell r="CG107">
            <v>571.66999999999996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X107">
            <v>0</v>
          </cell>
          <cell r="CY107">
            <v>0</v>
          </cell>
          <cell r="DB107">
            <v>0</v>
          </cell>
          <cell r="DC107">
            <v>0</v>
          </cell>
          <cell r="DJ107" t="str">
            <v>НКРЕ</v>
          </cell>
          <cell r="DL107">
            <v>40526</v>
          </cell>
          <cell r="DM107" t="str">
            <v>№ 1801</v>
          </cell>
          <cell r="DO107" t="str">
            <v>Тариф на теплову енергію</v>
          </cell>
          <cell r="DT107">
            <v>200.2</v>
          </cell>
        </row>
        <row r="108">
          <cell r="W108">
            <v>519.54999999999995</v>
          </cell>
          <cell r="AF108">
            <v>39988</v>
          </cell>
          <cell r="AG108">
            <v>82</v>
          </cell>
          <cell r="AH108">
            <v>451.78245411038893</v>
          </cell>
          <cell r="AM108">
            <v>37672.782209999998</v>
          </cell>
          <cell r="AO108">
            <v>19572893.997205496</v>
          </cell>
          <cell r="AQ108">
            <v>17019902</v>
          </cell>
          <cell r="AU108">
            <v>0</v>
          </cell>
          <cell r="AW108">
            <v>0</v>
          </cell>
          <cell r="AY108">
            <v>13130882.559999999</v>
          </cell>
          <cell r="AZ108">
            <v>348.55091102123299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G108">
            <v>0</v>
          </cell>
          <cell r="BH108">
            <v>0</v>
          </cell>
          <cell r="BI108">
            <v>895526</v>
          </cell>
          <cell r="BJ108">
            <v>23.771167072504891</v>
          </cell>
          <cell r="BK108">
            <v>0</v>
          </cell>
          <cell r="BL108">
            <v>0</v>
          </cell>
          <cell r="BM108">
            <v>1876215</v>
          </cell>
          <cell r="BN108">
            <v>49.802931717158145</v>
          </cell>
          <cell r="BO108">
            <v>0</v>
          </cell>
          <cell r="BP108">
            <v>0</v>
          </cell>
          <cell r="BY108">
            <v>1686</v>
          </cell>
          <cell r="CF108">
            <v>6016</v>
          </cell>
          <cell r="CG108">
            <v>2182.66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X108">
            <v>0</v>
          </cell>
          <cell r="CY108">
            <v>0</v>
          </cell>
          <cell r="DB108">
            <v>0</v>
          </cell>
          <cell r="DC108">
            <v>0</v>
          </cell>
          <cell r="DJ108" t="str">
            <v>НКРКП</v>
          </cell>
          <cell r="DL108">
            <v>40816</v>
          </cell>
          <cell r="DM108" t="str">
            <v>№ 55</v>
          </cell>
          <cell r="DT108">
            <v>770.15</v>
          </cell>
        </row>
        <row r="109">
          <cell r="W109">
            <v>542.15</v>
          </cell>
          <cell r="AF109">
            <v>39988</v>
          </cell>
          <cell r="AG109">
            <v>82</v>
          </cell>
          <cell r="AH109">
            <v>451.78471711976488</v>
          </cell>
          <cell r="AM109">
            <v>8166</v>
          </cell>
          <cell r="AO109">
            <v>4427196.8999999994</v>
          </cell>
          <cell r="AQ109">
            <v>3689274</v>
          </cell>
          <cell r="AU109">
            <v>0</v>
          </cell>
          <cell r="AW109">
            <v>0</v>
          </cell>
          <cell r="AY109">
            <v>2846188.6399999997</v>
          </cell>
          <cell r="AZ109">
            <v>348.54134704873866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G109">
            <v>0</v>
          </cell>
          <cell r="BH109">
            <v>0</v>
          </cell>
          <cell r="BI109">
            <v>194114</v>
          </cell>
          <cell r="BJ109">
            <v>23.771001714425669</v>
          </cell>
          <cell r="BK109">
            <v>0</v>
          </cell>
          <cell r="BL109">
            <v>0</v>
          </cell>
          <cell r="BM109">
            <v>406688</v>
          </cell>
          <cell r="BN109">
            <v>49.802596130296351</v>
          </cell>
          <cell r="BO109">
            <v>0</v>
          </cell>
          <cell r="BP109">
            <v>0</v>
          </cell>
          <cell r="BY109">
            <v>1686</v>
          </cell>
          <cell r="CF109">
            <v>1304</v>
          </cell>
          <cell r="CG109">
            <v>2182.66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X109">
            <v>0</v>
          </cell>
          <cell r="CY109">
            <v>0</v>
          </cell>
          <cell r="DB109">
            <v>0</v>
          </cell>
          <cell r="DC109">
            <v>0</v>
          </cell>
          <cell r="DJ109" t="str">
            <v>НКРКП</v>
          </cell>
          <cell r="DL109">
            <v>40816</v>
          </cell>
          <cell r="DM109" t="str">
            <v>№ 55</v>
          </cell>
          <cell r="DT109">
            <v>792.73</v>
          </cell>
        </row>
        <row r="110">
          <cell r="W110">
            <v>226.03</v>
          </cell>
          <cell r="AF110">
            <v>39800</v>
          </cell>
          <cell r="AG110">
            <v>173</v>
          </cell>
          <cell r="AH110">
            <v>231.43570712420768</v>
          </cell>
          <cell r="AM110">
            <v>27540.892800000001</v>
          </cell>
          <cell r="AO110">
            <v>6225067.9995840006</v>
          </cell>
          <cell r="AQ110">
            <v>6373946</v>
          </cell>
          <cell r="AU110">
            <v>0</v>
          </cell>
          <cell r="AW110">
            <v>0</v>
          </cell>
          <cell r="AY110">
            <v>2857722.9999946319</v>
          </cell>
          <cell r="AZ110">
            <v>103.76290343044477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>
            <v>0</v>
          </cell>
          <cell r="BH110">
            <v>0</v>
          </cell>
          <cell r="BI110">
            <v>400557</v>
          </cell>
          <cell r="BJ110">
            <v>14.54408188248712</v>
          </cell>
          <cell r="BK110">
            <v>0</v>
          </cell>
          <cell r="BL110">
            <v>0</v>
          </cell>
          <cell r="BM110">
            <v>1375404</v>
          </cell>
          <cell r="BN110">
            <v>49.940428946442864</v>
          </cell>
          <cell r="BO110">
            <v>0</v>
          </cell>
          <cell r="BP110">
            <v>0</v>
          </cell>
          <cell r="BY110">
            <v>1792</v>
          </cell>
          <cell r="CF110">
            <v>3929.1137325999998</v>
          </cell>
          <cell r="CG110">
            <v>727.32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X110">
            <v>0</v>
          </cell>
          <cell r="CY110">
            <v>0</v>
          </cell>
          <cell r="DB110">
            <v>0</v>
          </cell>
          <cell r="DC110">
            <v>0</v>
          </cell>
          <cell r="DJ110" t="str">
            <v>НКРЕ</v>
          </cell>
          <cell r="DL110">
            <v>40526</v>
          </cell>
          <cell r="DM110" t="str">
            <v>№ 1713</v>
          </cell>
          <cell r="DO110" t="str">
            <v>Тариф на теплову енергію</v>
          </cell>
          <cell r="DT110">
            <v>248.63</v>
          </cell>
        </row>
        <row r="111">
          <cell r="W111">
            <v>451.92</v>
          </cell>
          <cell r="AF111">
            <v>39862</v>
          </cell>
          <cell r="AG111">
            <v>36</v>
          </cell>
          <cell r="AH111">
            <v>429.3131228538054</v>
          </cell>
          <cell r="AM111">
            <v>5903.4719999999998</v>
          </cell>
          <cell r="AO111">
            <v>2667897.0662400001</v>
          </cell>
          <cell r="AQ111">
            <v>2534438</v>
          </cell>
          <cell r="AU111">
            <v>0</v>
          </cell>
          <cell r="AW111">
            <v>0</v>
          </cell>
          <cell r="AY111">
            <v>1780819.9913349999</v>
          </cell>
          <cell r="AZ111">
            <v>301.65637972620181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G111">
            <v>0</v>
          </cell>
          <cell r="BH111">
            <v>0</v>
          </cell>
          <cell r="BI111">
            <v>85862</v>
          </cell>
          <cell r="BJ111">
            <v>14.544322391975435</v>
          </cell>
          <cell r="BK111">
            <v>0</v>
          </cell>
          <cell r="BL111">
            <v>0</v>
          </cell>
          <cell r="BM111">
            <v>294827</v>
          </cell>
          <cell r="BN111">
            <v>49.941288787344128</v>
          </cell>
          <cell r="BO111">
            <v>0</v>
          </cell>
          <cell r="BP111">
            <v>0</v>
          </cell>
          <cell r="BY111">
            <v>1792</v>
          </cell>
          <cell r="CF111">
            <v>831.28485999999998</v>
          </cell>
          <cell r="CG111">
            <v>2142.25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X111">
            <v>0</v>
          </cell>
          <cell r="CY111">
            <v>0</v>
          </cell>
          <cell r="DB111">
            <v>0</v>
          </cell>
          <cell r="DC111">
            <v>0</v>
          </cell>
          <cell r="DJ111" t="str">
            <v>НКРКП</v>
          </cell>
          <cell r="DL111">
            <v>40816</v>
          </cell>
          <cell r="DM111" t="str">
            <v>№ 54</v>
          </cell>
          <cell r="DT111">
            <v>678.57</v>
          </cell>
        </row>
        <row r="112">
          <cell r="W112">
            <v>451.92</v>
          </cell>
          <cell r="AF112">
            <v>39862</v>
          </cell>
          <cell r="AG112">
            <v>36</v>
          </cell>
          <cell r="AH112">
            <v>429.3132551679962</v>
          </cell>
          <cell r="AM112">
            <v>1754.742</v>
          </cell>
          <cell r="AO112">
            <v>793003.00464000006</v>
          </cell>
          <cell r="AQ112">
            <v>753334</v>
          </cell>
          <cell r="AU112">
            <v>0</v>
          </cell>
          <cell r="AW112">
            <v>0</v>
          </cell>
          <cell r="AY112">
            <v>529312.99976499996</v>
          </cell>
          <cell r="AZ112">
            <v>301.64719358458393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G112">
            <v>0</v>
          </cell>
          <cell r="BH112">
            <v>0</v>
          </cell>
          <cell r="BI112">
            <v>25521</v>
          </cell>
          <cell r="BJ112">
            <v>14.544018436898416</v>
          </cell>
          <cell r="BK112">
            <v>0</v>
          </cell>
          <cell r="BL112">
            <v>0</v>
          </cell>
          <cell r="BM112">
            <v>87634</v>
          </cell>
          <cell r="BN112">
            <v>49.941244923755171</v>
          </cell>
          <cell r="BO112">
            <v>0</v>
          </cell>
          <cell r="BP112">
            <v>0</v>
          </cell>
          <cell r="BY112">
            <v>1792</v>
          </cell>
          <cell r="CF112">
            <v>247.08274</v>
          </cell>
          <cell r="CG112">
            <v>2142.25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X112">
            <v>0</v>
          </cell>
          <cell r="CY112">
            <v>0</v>
          </cell>
          <cell r="DB112">
            <v>0</v>
          </cell>
          <cell r="DC112">
            <v>0</v>
          </cell>
          <cell r="DJ112" t="str">
            <v>НКРКП</v>
          </cell>
          <cell r="DL112">
            <v>40816</v>
          </cell>
          <cell r="DM112" t="str">
            <v>№ 54</v>
          </cell>
          <cell r="DT112">
            <v>678.57</v>
          </cell>
        </row>
        <row r="113">
          <cell r="W113">
            <v>206.3</v>
          </cell>
          <cell r="AF113">
            <v>40092</v>
          </cell>
          <cell r="AG113">
            <v>745</v>
          </cell>
          <cell r="AH113">
            <v>213.18598045898659</v>
          </cell>
          <cell r="AM113">
            <v>88020</v>
          </cell>
          <cell r="AO113">
            <v>18158526</v>
          </cell>
          <cell r="AQ113">
            <v>18764630</v>
          </cell>
          <cell r="AU113">
            <v>0</v>
          </cell>
          <cell r="AW113">
            <v>0</v>
          </cell>
          <cell r="AY113">
            <v>10024651.999955868</v>
          </cell>
          <cell r="AZ113">
            <v>113.89061576864199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G113">
            <v>0</v>
          </cell>
          <cell r="BH113">
            <v>0</v>
          </cell>
          <cell r="BI113">
            <v>1713940</v>
          </cell>
          <cell r="BJ113">
            <v>19.472165416950691</v>
          </cell>
          <cell r="BK113">
            <v>0</v>
          </cell>
          <cell r="BL113">
            <v>0</v>
          </cell>
          <cell r="BM113">
            <v>2579090</v>
          </cell>
          <cell r="BN113">
            <v>29.301181549647808</v>
          </cell>
          <cell r="BO113">
            <v>0</v>
          </cell>
          <cell r="BP113">
            <v>0</v>
          </cell>
          <cell r="BY113">
            <v>1760.26</v>
          </cell>
          <cell r="CF113">
            <v>13783.0006049</v>
          </cell>
          <cell r="CG113">
            <v>727.32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X113">
            <v>0</v>
          </cell>
          <cell r="CY113">
            <v>0</v>
          </cell>
          <cell r="DB113">
            <v>0</v>
          </cell>
          <cell r="DC113">
            <v>0</v>
          </cell>
          <cell r="DJ113" t="str">
            <v>НКРЕ</v>
          </cell>
          <cell r="DL113">
            <v>40526</v>
          </cell>
          <cell r="DM113" t="str">
            <v>№ 1718</v>
          </cell>
          <cell r="DO113" t="str">
            <v>тариф на теплову енергію</v>
          </cell>
          <cell r="DT113">
            <v>226.93</v>
          </cell>
        </row>
        <row r="114">
          <cell r="W114">
            <v>486.49</v>
          </cell>
          <cell r="AF114">
            <v>40092</v>
          </cell>
          <cell r="AG114">
            <v>746</v>
          </cell>
          <cell r="AH114">
            <v>441.66814133191764</v>
          </cell>
          <cell r="AM114">
            <v>16953</v>
          </cell>
          <cell r="AO114">
            <v>8247464.9699999997</v>
          </cell>
          <cell r="AQ114">
            <v>7487600</v>
          </cell>
          <cell r="AU114">
            <v>0</v>
          </cell>
          <cell r="AW114">
            <v>0</v>
          </cell>
          <cell r="AY114">
            <v>5794962.2999999998</v>
          </cell>
          <cell r="AZ114">
            <v>341.82518138382585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G114">
            <v>0</v>
          </cell>
          <cell r="BH114">
            <v>0</v>
          </cell>
          <cell r="BI114">
            <v>330110</v>
          </cell>
          <cell r="BJ114">
            <v>19.472069840146286</v>
          </cell>
          <cell r="BK114">
            <v>0</v>
          </cell>
          <cell r="BL114">
            <v>0</v>
          </cell>
          <cell r="BM114">
            <v>496740</v>
          </cell>
          <cell r="BN114">
            <v>29.301008671031674</v>
          </cell>
          <cell r="BO114">
            <v>0</v>
          </cell>
          <cell r="BP114">
            <v>0</v>
          </cell>
          <cell r="BY114">
            <v>1760.26</v>
          </cell>
          <cell r="CF114">
            <v>2655</v>
          </cell>
          <cell r="CG114">
            <v>2182.66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X114">
            <v>0</v>
          </cell>
          <cell r="CY114">
            <v>0</v>
          </cell>
          <cell r="DB114">
            <v>0</v>
          </cell>
          <cell r="DC114">
            <v>0</v>
          </cell>
          <cell r="DJ114" t="str">
            <v>НКРКП</v>
          </cell>
          <cell r="DL114">
            <v>40816</v>
          </cell>
          <cell r="DM114" t="str">
            <v>№ 44</v>
          </cell>
          <cell r="DT114">
            <v>732.26</v>
          </cell>
        </row>
        <row r="115">
          <cell r="W115">
            <v>486.49</v>
          </cell>
          <cell r="AF115">
            <v>40092</v>
          </cell>
          <cell r="AG115">
            <v>746</v>
          </cell>
          <cell r="AH115">
            <v>441.66771422585379</v>
          </cell>
          <cell r="AM115">
            <v>9546</v>
          </cell>
          <cell r="AO115">
            <v>4644033.54</v>
          </cell>
          <cell r="AQ115">
            <v>4216160</v>
          </cell>
          <cell r="AU115">
            <v>0</v>
          </cell>
          <cell r="AW115">
            <v>0</v>
          </cell>
          <cell r="AY115">
            <v>3263076.6999999997</v>
          </cell>
          <cell r="AZ115">
            <v>341.82659752776027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G115">
            <v>0</v>
          </cell>
          <cell r="BH115">
            <v>0</v>
          </cell>
          <cell r="BI115">
            <v>185880</v>
          </cell>
          <cell r="BJ115">
            <v>19.472030169704588</v>
          </cell>
          <cell r="BK115">
            <v>0</v>
          </cell>
          <cell r="BL115">
            <v>0</v>
          </cell>
          <cell r="BM115">
            <v>279710</v>
          </cell>
          <cell r="BN115">
            <v>29.301278022208255</v>
          </cell>
          <cell r="BO115">
            <v>0</v>
          </cell>
          <cell r="BP115">
            <v>0</v>
          </cell>
          <cell r="BY115">
            <v>1760.26</v>
          </cell>
          <cell r="CF115">
            <v>1495</v>
          </cell>
          <cell r="CG115">
            <v>2182.66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X115">
            <v>0</v>
          </cell>
          <cell r="CY115">
            <v>0</v>
          </cell>
          <cell r="DB115">
            <v>0</v>
          </cell>
          <cell r="DC115">
            <v>0</v>
          </cell>
          <cell r="DJ115" t="str">
            <v>НКРКП</v>
          </cell>
          <cell r="DL115">
            <v>40816</v>
          </cell>
          <cell r="DM115" t="str">
            <v>№ 44</v>
          </cell>
          <cell r="DT115">
            <v>732.26</v>
          </cell>
        </row>
        <row r="116">
          <cell r="W116">
            <v>277.08</v>
          </cell>
          <cell r="AF116">
            <v>39692</v>
          </cell>
          <cell r="AG116">
            <v>429</v>
          </cell>
          <cell r="AH116">
            <v>263.87723154134028</v>
          </cell>
          <cell r="AM116">
            <v>61637.33</v>
          </cell>
          <cell r="AO116">
            <v>17078471.396400001</v>
          </cell>
          <cell r="AQ116">
            <v>16264688</v>
          </cell>
          <cell r="AU116">
            <v>0</v>
          </cell>
          <cell r="AW116">
            <v>0</v>
          </cell>
          <cell r="AY116">
            <v>7326048.7746000001</v>
          </cell>
          <cell r="AZ116">
            <v>118.85733490727129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G116">
            <v>0</v>
          </cell>
          <cell r="BH116">
            <v>0</v>
          </cell>
          <cell r="BI116">
            <v>1302091</v>
          </cell>
          <cell r="BJ116">
            <v>21.125038998282371</v>
          </cell>
          <cell r="BK116">
            <v>0</v>
          </cell>
          <cell r="BL116">
            <v>0</v>
          </cell>
          <cell r="BM116">
            <v>6698485</v>
          </cell>
          <cell r="BN116">
            <v>108.67578138118571</v>
          </cell>
          <cell r="BO116">
            <v>0</v>
          </cell>
          <cell r="BP116">
            <v>0</v>
          </cell>
          <cell r="BY116">
            <v>1844.47</v>
          </cell>
          <cell r="CF116">
            <v>10192.0545</v>
          </cell>
          <cell r="CG116">
            <v>718.8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X116">
            <v>0</v>
          </cell>
          <cell r="CY116">
            <v>0</v>
          </cell>
          <cell r="DB116">
            <v>0</v>
          </cell>
          <cell r="DC116">
            <v>0</v>
          </cell>
          <cell r="DJ116" t="str">
            <v>НКРЕ</v>
          </cell>
          <cell r="DL116">
            <v>40526</v>
          </cell>
          <cell r="DM116">
            <v>1809</v>
          </cell>
          <cell r="DO116" t="str">
            <v>тариф на теплову енергію</v>
          </cell>
          <cell r="DT116">
            <v>304.79000000000002</v>
          </cell>
        </row>
        <row r="117">
          <cell r="W117">
            <v>588.33000000000004</v>
          </cell>
          <cell r="AF117">
            <v>39867</v>
          </cell>
          <cell r="AG117">
            <v>608</v>
          </cell>
          <cell r="AH117">
            <v>507.18039659115334</v>
          </cell>
          <cell r="AM117">
            <v>29131.26</v>
          </cell>
          <cell r="AO117">
            <v>17138794.195799999</v>
          </cell>
          <cell r="AQ117">
            <v>14774804</v>
          </cell>
          <cell r="AU117">
            <v>0</v>
          </cell>
          <cell r="AW117">
            <v>0</v>
          </cell>
          <cell r="AY117">
            <v>10224332.856099999</v>
          </cell>
          <cell r="AZ117">
            <v>350.97461819708445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G117">
            <v>0</v>
          </cell>
          <cell r="BH117">
            <v>0</v>
          </cell>
          <cell r="BI117">
            <v>813345</v>
          </cell>
          <cell r="BJ117">
            <v>27.920007579486779</v>
          </cell>
          <cell r="BK117">
            <v>0</v>
          </cell>
          <cell r="BL117">
            <v>0</v>
          </cell>
          <cell r="BM117">
            <v>3260185</v>
          </cell>
          <cell r="BN117">
            <v>111.9136281781152</v>
          </cell>
          <cell r="BO117">
            <v>0</v>
          </cell>
          <cell r="BP117">
            <v>0</v>
          </cell>
          <cell r="BY117">
            <v>1844.47</v>
          </cell>
          <cell r="CF117">
            <v>4772.7075999999997</v>
          </cell>
          <cell r="CG117">
            <v>2142.25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X117">
            <v>0</v>
          </cell>
          <cell r="CY117">
            <v>0</v>
          </cell>
          <cell r="DB117">
            <v>0</v>
          </cell>
          <cell r="DC117">
            <v>0</v>
          </cell>
          <cell r="DJ117" t="str">
            <v>НКРКП</v>
          </cell>
          <cell r="DL117">
            <v>40816</v>
          </cell>
          <cell r="DM117" t="str">
            <v>№ 39</v>
          </cell>
          <cell r="DT117">
            <v>852.05</v>
          </cell>
        </row>
        <row r="118">
          <cell r="W118">
            <v>591.80999999999995</v>
          </cell>
          <cell r="AF118">
            <v>39867</v>
          </cell>
          <cell r="AG118">
            <v>609</v>
          </cell>
          <cell r="AH118">
            <v>510.1843964252194</v>
          </cell>
          <cell r="AM118">
            <v>5536.116</v>
          </cell>
          <cell r="AO118">
            <v>3276328.8099599998</v>
          </cell>
          <cell r="AQ118">
            <v>2824440</v>
          </cell>
          <cell r="AU118">
            <v>0</v>
          </cell>
          <cell r="AW118">
            <v>0</v>
          </cell>
          <cell r="AY118">
            <v>1967210.822775</v>
          </cell>
          <cell r="AZ118">
            <v>355.34133005431966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G118">
            <v>0</v>
          </cell>
          <cell r="BH118">
            <v>0</v>
          </cell>
          <cell r="BI118">
            <v>150250</v>
          </cell>
          <cell r="BJ118">
            <v>27.139965997822301</v>
          </cell>
          <cell r="BK118">
            <v>0</v>
          </cell>
          <cell r="BL118">
            <v>0</v>
          </cell>
          <cell r="BM118">
            <v>620988</v>
          </cell>
          <cell r="BN118">
            <v>112.17033747125241</v>
          </cell>
          <cell r="BO118">
            <v>0</v>
          </cell>
          <cell r="BP118">
            <v>0</v>
          </cell>
          <cell r="BY118">
            <v>1844.47</v>
          </cell>
          <cell r="CF118">
            <v>918.29190000000006</v>
          </cell>
          <cell r="CG118">
            <v>2142.25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X118">
            <v>0</v>
          </cell>
          <cell r="CY118">
            <v>0</v>
          </cell>
          <cell r="DB118">
            <v>0</v>
          </cell>
          <cell r="DC118">
            <v>0</v>
          </cell>
          <cell r="DJ118" t="str">
            <v>НКРКП</v>
          </cell>
          <cell r="DL118">
            <v>40816</v>
          </cell>
          <cell r="DM118" t="str">
            <v>№ 39</v>
          </cell>
          <cell r="DT118">
            <v>858.81</v>
          </cell>
        </row>
        <row r="119">
          <cell r="W119">
            <v>228.4</v>
          </cell>
          <cell r="AF119">
            <v>39811</v>
          </cell>
          <cell r="AG119">
            <v>526</v>
          </cell>
          <cell r="AH119">
            <v>198.40881582861573</v>
          </cell>
          <cell r="AM119">
            <v>187955.74100000001</v>
          </cell>
          <cell r="AO119">
            <v>42929091.244400002</v>
          </cell>
          <cell r="AQ119">
            <v>37292076</v>
          </cell>
          <cell r="AU119">
            <v>0</v>
          </cell>
          <cell r="AW119">
            <v>0</v>
          </cell>
          <cell r="AY119">
            <v>22573502.999581002</v>
          </cell>
          <cell r="AZ119">
            <v>120.10009845658824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G119">
            <v>0</v>
          </cell>
          <cell r="BH119">
            <v>0</v>
          </cell>
          <cell r="BI119">
            <v>3151987</v>
          </cell>
          <cell r="BJ119">
            <v>16.769836256291846</v>
          </cell>
          <cell r="BK119">
            <v>0</v>
          </cell>
          <cell r="BL119">
            <v>0</v>
          </cell>
          <cell r="BM119">
            <v>7858693.5</v>
          </cell>
          <cell r="BN119">
            <v>41.811404419937347</v>
          </cell>
          <cell r="BO119">
            <v>0</v>
          </cell>
          <cell r="BP119">
            <v>0</v>
          </cell>
          <cell r="BY119">
            <v>2295.64</v>
          </cell>
          <cell r="CF119">
            <v>31291.243415000001</v>
          </cell>
          <cell r="CG119">
            <v>721.4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X119">
            <v>0</v>
          </cell>
          <cell r="CY119">
            <v>0</v>
          </cell>
          <cell r="DB119">
            <v>0</v>
          </cell>
          <cell r="DC119">
            <v>0</v>
          </cell>
          <cell r="DJ119" t="str">
            <v>НКРЕ</v>
          </cell>
          <cell r="DL119">
            <v>40526</v>
          </cell>
          <cell r="DM119" t="str">
            <v>№ 1724</v>
          </cell>
          <cell r="DO119" t="str">
            <v>Тариф на теплову енергію</v>
          </cell>
          <cell r="DT119">
            <v>251.42</v>
          </cell>
        </row>
        <row r="120">
          <cell r="W120">
            <v>495.75</v>
          </cell>
          <cell r="AF120">
            <v>39876</v>
          </cell>
          <cell r="AG120">
            <v>145</v>
          </cell>
          <cell r="AH120">
            <v>367.22497131210474</v>
          </cell>
          <cell r="AM120">
            <v>9391.3302999999996</v>
          </cell>
          <cell r="AO120">
            <v>4655751.9962249994</v>
          </cell>
          <cell r="AQ120">
            <v>3448731</v>
          </cell>
          <cell r="AU120">
            <v>0</v>
          </cell>
          <cell r="AW120">
            <v>0</v>
          </cell>
          <cell r="AY120">
            <v>2731824.8350249999</v>
          </cell>
          <cell r="AZ120">
            <v>290.88795173405839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G120">
            <v>0</v>
          </cell>
          <cell r="BH120">
            <v>0</v>
          </cell>
          <cell r="BI120">
            <v>158113</v>
          </cell>
          <cell r="BJ120">
            <v>16.836059956276909</v>
          </cell>
          <cell r="BK120">
            <v>0</v>
          </cell>
          <cell r="BL120">
            <v>0</v>
          </cell>
          <cell r="BM120">
            <v>422044</v>
          </cell>
          <cell r="BN120">
            <v>44.939746182710664</v>
          </cell>
          <cell r="BO120">
            <v>0</v>
          </cell>
          <cell r="BP120">
            <v>0</v>
          </cell>
          <cell r="BY120">
            <v>2295.64</v>
          </cell>
          <cell r="CF120">
            <v>1275.2129</v>
          </cell>
          <cell r="CG120">
            <v>2142.25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X120">
            <v>0</v>
          </cell>
          <cell r="CY120">
            <v>0</v>
          </cell>
          <cell r="DB120">
            <v>0</v>
          </cell>
          <cell r="DC120">
            <v>0</v>
          </cell>
          <cell r="DJ120" t="str">
            <v>НКРКП</v>
          </cell>
          <cell r="DL120">
            <v>40942</v>
          </cell>
          <cell r="DM120">
            <v>45</v>
          </cell>
          <cell r="DT120">
            <v>699.2</v>
          </cell>
        </row>
        <row r="121">
          <cell r="W121">
            <v>535.02</v>
          </cell>
          <cell r="AF121">
            <v>39876</v>
          </cell>
          <cell r="AG121">
            <v>146</v>
          </cell>
          <cell r="AH121">
            <v>368.95819140504523</v>
          </cell>
          <cell r="AM121">
            <v>4196.9552000000003</v>
          </cell>
          <cell r="AO121">
            <v>2245454.9711040002</v>
          </cell>
          <cell r="AQ121">
            <v>1548501</v>
          </cell>
          <cell r="AU121">
            <v>0</v>
          </cell>
          <cell r="AW121">
            <v>0</v>
          </cell>
          <cell r="AY121">
            <v>1227067.9465000001</v>
          </cell>
          <cell r="AZ121">
            <v>292.37098992622077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G121">
            <v>0</v>
          </cell>
          <cell r="BH121">
            <v>0</v>
          </cell>
          <cell r="BI121">
            <v>70660</v>
          </cell>
          <cell r="BJ121">
            <v>16.836014832848345</v>
          </cell>
          <cell r="BK121">
            <v>0</v>
          </cell>
          <cell r="BL121">
            <v>0</v>
          </cell>
          <cell r="BM121">
            <v>188610</v>
          </cell>
          <cell r="BN121">
            <v>44.939722015617413</v>
          </cell>
          <cell r="BO121">
            <v>0</v>
          </cell>
          <cell r="BP121">
            <v>0</v>
          </cell>
          <cell r="BY121">
            <v>2295.64</v>
          </cell>
          <cell r="CF121">
            <v>572.79399999999998</v>
          </cell>
          <cell r="CG121">
            <v>2142.25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X121">
            <v>0</v>
          </cell>
          <cell r="CY121">
            <v>0</v>
          </cell>
          <cell r="DB121">
            <v>0</v>
          </cell>
          <cell r="DC121">
            <v>0</v>
          </cell>
          <cell r="DJ121" t="str">
            <v>НКРКП</v>
          </cell>
          <cell r="DL121">
            <v>40942</v>
          </cell>
          <cell r="DM121">
            <v>45</v>
          </cell>
          <cell r="DT121">
            <v>777.03</v>
          </cell>
        </row>
        <row r="122">
          <cell r="W122">
            <v>305.61</v>
          </cell>
          <cell r="AF122">
            <v>40417</v>
          </cell>
          <cell r="AG122">
            <v>108</v>
          </cell>
          <cell r="AH122">
            <v>291.06413392806411</v>
          </cell>
          <cell r="AM122">
            <v>12144.43</v>
          </cell>
          <cell r="AO122">
            <v>3711459.2523000003</v>
          </cell>
          <cell r="AQ122">
            <v>3534808</v>
          </cell>
          <cell r="AU122">
            <v>0</v>
          </cell>
          <cell r="AW122">
            <v>0</v>
          </cell>
          <cell r="AY122">
            <v>2070270.69</v>
          </cell>
          <cell r="AZ122">
            <v>170.47079937057563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G122">
            <v>0</v>
          </cell>
          <cell r="BH122">
            <v>0</v>
          </cell>
          <cell r="BI122">
            <v>318108</v>
          </cell>
          <cell r="BJ122">
            <v>26.193736552477144</v>
          </cell>
          <cell r="BK122">
            <v>0</v>
          </cell>
          <cell r="BL122">
            <v>0</v>
          </cell>
          <cell r="BM122">
            <v>1015427</v>
          </cell>
          <cell r="BN122">
            <v>83.612569713028932</v>
          </cell>
          <cell r="BO122">
            <v>0</v>
          </cell>
          <cell r="BP122">
            <v>0</v>
          </cell>
          <cell r="BY122">
            <v>1821.2</v>
          </cell>
          <cell r="CF122">
            <v>1897.59</v>
          </cell>
          <cell r="CG122">
            <v>1091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X122">
            <v>0</v>
          </cell>
          <cell r="CY122">
            <v>0</v>
          </cell>
          <cell r="DB122">
            <v>0</v>
          </cell>
          <cell r="DC122">
            <v>0</v>
          </cell>
          <cell r="DJ122" t="str">
            <v>МОС</v>
          </cell>
          <cell r="DL122">
            <v>40843</v>
          </cell>
          <cell r="DM122" t="str">
            <v>№ 159</v>
          </cell>
          <cell r="DO122" t="str">
            <v>тариф на теплову енергію</v>
          </cell>
          <cell r="DT122">
            <v>305.61</v>
          </cell>
        </row>
        <row r="123">
          <cell r="W123">
            <v>576.67999999999995</v>
          </cell>
          <cell r="AF123">
            <v>40417</v>
          </cell>
          <cell r="AG123">
            <v>109</v>
          </cell>
          <cell r="AH123">
            <v>505.85658120815594</v>
          </cell>
          <cell r="AM123">
            <v>9451.76</v>
          </cell>
          <cell r="AO123">
            <v>5450640.9567999998</v>
          </cell>
          <cell r="AQ123">
            <v>4781235</v>
          </cell>
          <cell r="AU123">
            <v>0</v>
          </cell>
          <cell r="AW123">
            <v>0</v>
          </cell>
          <cell r="AY123">
            <v>3641381.9138000002</v>
          </cell>
          <cell r="AZ123">
            <v>385.25966738469873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G123">
            <v>0</v>
          </cell>
          <cell r="BH123">
            <v>0</v>
          </cell>
          <cell r="BI123">
            <v>247576</v>
          </cell>
          <cell r="BJ123">
            <v>26.193640126283359</v>
          </cell>
          <cell r="BK123">
            <v>0</v>
          </cell>
          <cell r="BL123">
            <v>0</v>
          </cell>
          <cell r="BM123">
            <v>790319</v>
          </cell>
          <cell r="BN123">
            <v>83.616067272127097</v>
          </cell>
          <cell r="BO123">
            <v>0</v>
          </cell>
          <cell r="BP123">
            <v>0</v>
          </cell>
          <cell r="BY123">
            <v>1821.2</v>
          </cell>
          <cell r="CF123">
            <v>1477.27</v>
          </cell>
          <cell r="CG123">
            <v>2464.94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X123">
            <v>0</v>
          </cell>
          <cell r="CY123">
            <v>0</v>
          </cell>
          <cell r="DB123">
            <v>0</v>
          </cell>
          <cell r="DC123">
            <v>0</v>
          </cell>
          <cell r="DJ123" t="str">
            <v>МОС</v>
          </cell>
          <cell r="DL123">
            <v>40843</v>
          </cell>
          <cell r="DM123" t="str">
            <v>№ 159</v>
          </cell>
          <cell r="DT123">
            <v>771.81</v>
          </cell>
        </row>
        <row r="124">
          <cell r="W124">
            <v>632.32000000000005</v>
          </cell>
          <cell r="AF124">
            <v>40417</v>
          </cell>
          <cell r="AG124">
            <v>110</v>
          </cell>
          <cell r="AH124">
            <v>505.85727990934322</v>
          </cell>
          <cell r="AM124">
            <v>1553.11</v>
          </cell>
          <cell r="AO124">
            <v>982062.51520000002</v>
          </cell>
          <cell r="AQ124">
            <v>785652</v>
          </cell>
          <cell r="AU124">
            <v>0</v>
          </cell>
          <cell r="AW124">
            <v>0</v>
          </cell>
          <cell r="AY124">
            <v>598348.97632020002</v>
          </cell>
          <cell r="AZ124">
            <v>385.25859489681994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G124">
            <v>0</v>
          </cell>
          <cell r="BH124">
            <v>0</v>
          </cell>
          <cell r="BI124">
            <v>40681</v>
          </cell>
          <cell r="BJ124">
            <v>26.193250960975078</v>
          </cell>
          <cell r="BK124">
            <v>0</v>
          </cell>
          <cell r="BL124">
            <v>0</v>
          </cell>
          <cell r="BM124">
            <v>129862</v>
          </cell>
          <cell r="BN124">
            <v>83.614167702223284</v>
          </cell>
          <cell r="BO124">
            <v>0</v>
          </cell>
          <cell r="BP124">
            <v>0</v>
          </cell>
          <cell r="BY124">
            <v>1821.2</v>
          </cell>
          <cell r="CF124">
            <v>242.74383</v>
          </cell>
          <cell r="CG124">
            <v>2464.94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X124">
            <v>0</v>
          </cell>
          <cell r="CY124">
            <v>0</v>
          </cell>
          <cell r="DB124">
            <v>0</v>
          </cell>
          <cell r="DC124">
            <v>0</v>
          </cell>
          <cell r="DJ124" t="str">
            <v>МОС</v>
          </cell>
          <cell r="DL124">
            <v>40843</v>
          </cell>
          <cell r="DM124" t="str">
            <v>№ 159</v>
          </cell>
          <cell r="DT124">
            <v>833.47</v>
          </cell>
        </row>
        <row r="125">
          <cell r="W125">
            <v>220.51</v>
          </cell>
          <cell r="AF125">
            <v>40093</v>
          </cell>
          <cell r="AG125">
            <v>696</v>
          </cell>
          <cell r="AH125">
            <v>220.51</v>
          </cell>
          <cell r="AM125">
            <v>41200</v>
          </cell>
          <cell r="AO125">
            <v>9085012</v>
          </cell>
          <cell r="AQ125">
            <v>9085012</v>
          </cell>
          <cell r="AU125">
            <v>0</v>
          </cell>
          <cell r="AW125">
            <v>0</v>
          </cell>
          <cell r="AY125">
            <v>4716524.7360000005</v>
          </cell>
          <cell r="AZ125">
            <v>114.47875572815535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G125">
            <v>0</v>
          </cell>
          <cell r="BH125">
            <v>0</v>
          </cell>
          <cell r="BI125">
            <v>909300</v>
          </cell>
          <cell r="BJ125">
            <v>22.070388349514563</v>
          </cell>
          <cell r="BK125">
            <v>0</v>
          </cell>
          <cell r="BL125">
            <v>0</v>
          </cell>
          <cell r="BM125">
            <v>2304847</v>
          </cell>
          <cell r="BN125">
            <v>55.942888349514561</v>
          </cell>
          <cell r="BO125">
            <v>0</v>
          </cell>
          <cell r="BP125">
            <v>0</v>
          </cell>
          <cell r="BY125">
            <v>1090</v>
          </cell>
          <cell r="CF125">
            <v>6484.8</v>
          </cell>
          <cell r="CG125">
            <v>727.32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X125">
            <v>0</v>
          </cell>
          <cell r="CY125">
            <v>0</v>
          </cell>
          <cell r="DB125">
            <v>0</v>
          </cell>
          <cell r="DC125">
            <v>0</v>
          </cell>
          <cell r="DJ125" t="str">
            <v>МОС</v>
          </cell>
          <cell r="DL125">
            <v>40491</v>
          </cell>
          <cell r="DM125" t="str">
            <v>№ 338</v>
          </cell>
          <cell r="DO125" t="str">
            <v>тариф на послуги з теплопостачання для населення (споживачам з встановленими лічильниками)</v>
          </cell>
          <cell r="DT125">
            <v>220.51</v>
          </cell>
        </row>
        <row r="126">
          <cell r="W126">
            <v>576.38</v>
          </cell>
          <cell r="AF126">
            <v>40431</v>
          </cell>
          <cell r="AG126">
            <v>978</v>
          </cell>
          <cell r="AH126">
            <v>501.2</v>
          </cell>
          <cell r="AM126">
            <v>19300</v>
          </cell>
          <cell r="AO126">
            <v>11124134</v>
          </cell>
          <cell r="AQ126">
            <v>9673160</v>
          </cell>
          <cell r="AU126">
            <v>0</v>
          </cell>
          <cell r="AW126">
            <v>0</v>
          </cell>
          <cell r="AY126">
            <v>7598037.9965841984</v>
          </cell>
          <cell r="AZ126">
            <v>393.6807252116165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G126">
            <v>0</v>
          </cell>
          <cell r="BH126">
            <v>0</v>
          </cell>
          <cell r="BI126">
            <v>425877</v>
          </cell>
          <cell r="BJ126">
            <v>22.066165803108809</v>
          </cell>
          <cell r="BK126">
            <v>0</v>
          </cell>
          <cell r="BL126">
            <v>0</v>
          </cell>
          <cell r="BM126">
            <v>1079698</v>
          </cell>
          <cell r="BN126">
            <v>55.942901554404145</v>
          </cell>
          <cell r="BO126">
            <v>0</v>
          </cell>
          <cell r="BP126">
            <v>0</v>
          </cell>
          <cell r="BY126">
            <v>1090</v>
          </cell>
          <cell r="CF126">
            <v>3029.8348299999998</v>
          </cell>
          <cell r="CG126">
            <v>2507.7399999999998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X126">
            <v>0</v>
          </cell>
          <cell r="CY126">
            <v>0</v>
          </cell>
          <cell r="DB126">
            <v>0</v>
          </cell>
          <cell r="DC126">
            <v>0</v>
          </cell>
          <cell r="DJ126" t="str">
            <v>НКРКП</v>
          </cell>
          <cell r="DL126">
            <v>40942</v>
          </cell>
          <cell r="DM126" t="str">
            <v>№ 48</v>
          </cell>
          <cell r="DT126">
            <v>799.35</v>
          </cell>
        </row>
        <row r="127">
          <cell r="W127">
            <v>732.99</v>
          </cell>
          <cell r="AF127">
            <v>40431</v>
          </cell>
          <cell r="AG127">
            <v>979</v>
          </cell>
          <cell r="AH127">
            <v>488.69</v>
          </cell>
          <cell r="AM127">
            <v>2600</v>
          </cell>
          <cell r="AO127">
            <v>1905774</v>
          </cell>
          <cell r="AQ127">
            <v>1270594</v>
          </cell>
          <cell r="AU127">
            <v>0</v>
          </cell>
          <cell r="AW127">
            <v>0</v>
          </cell>
          <cell r="AY127">
            <v>1023568.9999980448</v>
          </cell>
          <cell r="AZ127">
            <v>393.6803846146326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G127">
            <v>0</v>
          </cell>
          <cell r="BH127">
            <v>0</v>
          </cell>
          <cell r="BI127">
            <v>57372</v>
          </cell>
          <cell r="BJ127">
            <v>22.066153846153846</v>
          </cell>
          <cell r="BK127">
            <v>0</v>
          </cell>
          <cell r="BL127">
            <v>0</v>
          </cell>
          <cell r="BM127">
            <v>145451</v>
          </cell>
          <cell r="BN127">
            <v>55.942692307692305</v>
          </cell>
          <cell r="BO127">
            <v>0</v>
          </cell>
          <cell r="BP127">
            <v>0</v>
          </cell>
          <cell r="BY127">
            <v>1090</v>
          </cell>
          <cell r="CF127">
            <v>408.16392448900001</v>
          </cell>
          <cell r="CG127">
            <v>2507.7399999999998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X127">
            <v>0</v>
          </cell>
          <cell r="CY127">
            <v>0</v>
          </cell>
          <cell r="DB127">
            <v>0</v>
          </cell>
          <cell r="DC127">
            <v>0</v>
          </cell>
          <cell r="DJ127" t="str">
            <v>НКРКП</v>
          </cell>
          <cell r="DL127">
            <v>40942</v>
          </cell>
          <cell r="DM127" t="str">
            <v>№ 48</v>
          </cell>
          <cell r="DT127">
            <v>955.96</v>
          </cell>
        </row>
        <row r="128">
          <cell r="W128">
            <v>217.78</v>
          </cell>
          <cell r="AF128">
            <v>39794</v>
          </cell>
          <cell r="AG128" t="str">
            <v>4/6-5/3952</v>
          </cell>
          <cell r="AH128">
            <v>201.65055097597383</v>
          </cell>
          <cell r="AM128">
            <v>105177</v>
          </cell>
          <cell r="AO128">
            <v>22905447.059999999</v>
          </cell>
          <cell r="AQ128">
            <v>21209000</v>
          </cell>
          <cell r="AU128">
            <v>0</v>
          </cell>
          <cell r="AW128">
            <v>0</v>
          </cell>
          <cell r="AY128">
            <v>12418989</v>
          </cell>
          <cell r="AZ128">
            <v>118.07704155851565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G128">
            <v>0</v>
          </cell>
          <cell r="BH128">
            <v>0</v>
          </cell>
          <cell r="BI128">
            <v>2355000</v>
          </cell>
          <cell r="BJ128">
            <v>22.390826891810946</v>
          </cell>
          <cell r="BK128">
            <v>0</v>
          </cell>
          <cell r="BL128">
            <v>0</v>
          </cell>
          <cell r="BM128">
            <v>874800</v>
          </cell>
          <cell r="BN128">
            <v>8.3174077982828951</v>
          </cell>
          <cell r="BO128">
            <v>0</v>
          </cell>
          <cell r="BP128">
            <v>0</v>
          </cell>
          <cell r="BY128">
            <v>1275</v>
          </cell>
          <cell r="CF128">
            <v>17075</v>
          </cell>
          <cell r="CG128">
            <v>727.32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X128">
            <v>0</v>
          </cell>
          <cell r="CY128">
            <v>0</v>
          </cell>
          <cell r="DB128">
            <v>0</v>
          </cell>
          <cell r="DC128">
            <v>0</v>
          </cell>
          <cell r="DJ128" t="str">
            <v>НКРЕ</v>
          </cell>
          <cell r="DL128">
            <v>40526</v>
          </cell>
          <cell r="DM128" t="str">
            <v>№ 1840</v>
          </cell>
          <cell r="DO128" t="str">
            <v>Тариф на теплову енергію</v>
          </cell>
          <cell r="DT128">
            <v>239.56</v>
          </cell>
        </row>
        <row r="129">
          <cell r="W129">
            <v>510.67</v>
          </cell>
          <cell r="AF129">
            <v>39853</v>
          </cell>
          <cell r="AG129" t="str">
            <v>6/1/1-57</v>
          </cell>
          <cell r="AH129">
            <v>431.35162928208752</v>
          </cell>
          <cell r="AM129">
            <v>23338.5</v>
          </cell>
          <cell r="AO129">
            <v>11918271.795</v>
          </cell>
          <cell r="AQ129">
            <v>10067100</v>
          </cell>
          <cell r="AU129">
            <v>0</v>
          </cell>
          <cell r="AW129">
            <v>0</v>
          </cell>
          <cell r="AY129">
            <v>8116985.25</v>
          </cell>
          <cell r="AZ129">
            <v>347.79378494761875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G129">
            <v>0</v>
          </cell>
          <cell r="BH129">
            <v>0</v>
          </cell>
          <cell r="BI129">
            <v>522600</v>
          </cell>
          <cell r="BJ129">
            <v>22.392184587698438</v>
          </cell>
          <cell r="BK129">
            <v>0</v>
          </cell>
          <cell r="BL129">
            <v>0</v>
          </cell>
          <cell r="BM129">
            <v>194100</v>
          </cell>
          <cell r="BN129">
            <v>8.3167298669580312</v>
          </cell>
          <cell r="BO129">
            <v>0</v>
          </cell>
          <cell r="BP129">
            <v>0</v>
          </cell>
          <cell r="BY129">
            <v>1275</v>
          </cell>
          <cell r="CF129">
            <v>3789</v>
          </cell>
          <cell r="CG129">
            <v>2142.25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X129">
            <v>0</v>
          </cell>
          <cell r="CY129">
            <v>0</v>
          </cell>
          <cell r="DB129">
            <v>0</v>
          </cell>
          <cell r="DC129">
            <v>0</v>
          </cell>
          <cell r="DJ129" t="str">
            <v>НКРКП</v>
          </cell>
          <cell r="DL129">
            <v>40816</v>
          </cell>
          <cell r="DM129" t="str">
            <v>№ 15</v>
          </cell>
          <cell r="DT129">
            <v>771.97</v>
          </cell>
        </row>
        <row r="130">
          <cell r="W130">
            <v>510.67</v>
          </cell>
          <cell r="AF130">
            <v>39853</v>
          </cell>
          <cell r="AG130" t="str">
            <v>6/1/1-57</v>
          </cell>
          <cell r="AH130">
            <v>431.34658421282626</v>
          </cell>
          <cell r="AM130">
            <v>7551.7</v>
          </cell>
          <cell r="AO130">
            <v>3856426.639</v>
          </cell>
          <cell r="AQ130">
            <v>3257400</v>
          </cell>
          <cell r="AU130">
            <v>0</v>
          </cell>
          <cell r="AW130">
            <v>0</v>
          </cell>
          <cell r="AY130">
            <v>2626398.5</v>
          </cell>
          <cell r="AZ130">
            <v>347.78904087821286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G130">
            <v>0</v>
          </cell>
          <cell r="BH130">
            <v>0</v>
          </cell>
          <cell r="BI130">
            <v>169100</v>
          </cell>
          <cell r="BJ130">
            <v>22.39230901651284</v>
          </cell>
          <cell r="BK130">
            <v>0</v>
          </cell>
          <cell r="BL130">
            <v>0</v>
          </cell>
          <cell r="BM130">
            <v>62800</v>
          </cell>
          <cell r="BN130">
            <v>8.3160083160083165</v>
          </cell>
          <cell r="BO130">
            <v>0</v>
          </cell>
          <cell r="BP130">
            <v>0</v>
          </cell>
          <cell r="BY130">
            <v>1275</v>
          </cell>
          <cell r="CF130">
            <v>1226</v>
          </cell>
          <cell r="CG130">
            <v>2142.25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X130">
            <v>0</v>
          </cell>
          <cell r="CY130">
            <v>0</v>
          </cell>
          <cell r="DB130">
            <v>0</v>
          </cell>
          <cell r="DC130">
            <v>0</v>
          </cell>
          <cell r="DJ130" t="str">
            <v>НКРКП</v>
          </cell>
          <cell r="DL130">
            <v>40816</v>
          </cell>
          <cell r="DM130" t="str">
            <v>№ 15</v>
          </cell>
          <cell r="DT130">
            <v>771.97</v>
          </cell>
        </row>
        <row r="131">
          <cell r="W131">
            <v>247.38</v>
          </cell>
          <cell r="AF131">
            <v>39790</v>
          </cell>
          <cell r="AG131">
            <v>572</v>
          </cell>
          <cell r="AH131">
            <v>266.42802741812642</v>
          </cell>
          <cell r="AM131">
            <v>10504</v>
          </cell>
          <cell r="AO131">
            <v>2598479.52</v>
          </cell>
          <cell r="AQ131">
            <v>2798560</v>
          </cell>
          <cell r="AU131">
            <v>0</v>
          </cell>
          <cell r="AW131">
            <v>0</v>
          </cell>
          <cell r="AY131">
            <v>1291780</v>
          </cell>
          <cell r="AZ131">
            <v>122.97981721249047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G131">
            <v>0</v>
          </cell>
          <cell r="BH131">
            <v>0</v>
          </cell>
          <cell r="BI131">
            <v>230050</v>
          </cell>
          <cell r="BJ131">
            <v>21.90118050266565</v>
          </cell>
          <cell r="BK131">
            <v>0</v>
          </cell>
          <cell r="BL131">
            <v>0</v>
          </cell>
          <cell r="BM131">
            <v>1009690</v>
          </cell>
          <cell r="BN131">
            <v>96.124333587204873</v>
          </cell>
          <cell r="BO131">
            <v>0</v>
          </cell>
          <cell r="BP131">
            <v>0</v>
          </cell>
          <cell r="BY131">
            <v>2113.6</v>
          </cell>
          <cell r="CF131">
            <v>1776.0820546664465</v>
          </cell>
          <cell r="CG131">
            <v>727.32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X131">
            <v>0</v>
          </cell>
          <cell r="CY131">
            <v>0</v>
          </cell>
          <cell r="DB131">
            <v>0</v>
          </cell>
          <cell r="DC131">
            <v>0</v>
          </cell>
          <cell r="DJ131" t="str">
            <v>НКРЕ</v>
          </cell>
          <cell r="DL131">
            <v>40526</v>
          </cell>
          <cell r="DM131">
            <v>1706</v>
          </cell>
          <cell r="DO131" t="str">
            <v>тариф на теплову енергію для населення</v>
          </cell>
          <cell r="DT131">
            <v>272.12</v>
          </cell>
        </row>
        <row r="132">
          <cell r="W132">
            <v>602.67499999999995</v>
          </cell>
          <cell r="AF132">
            <v>39856</v>
          </cell>
          <cell r="AG132">
            <v>44</v>
          </cell>
          <cell r="AH132">
            <v>506.45132743362831</v>
          </cell>
          <cell r="AM132">
            <v>12430</v>
          </cell>
          <cell r="AO132">
            <v>7491250.2499999991</v>
          </cell>
          <cell r="AQ132">
            <v>6295190</v>
          </cell>
          <cell r="AU132">
            <v>0</v>
          </cell>
          <cell r="AW132">
            <v>0</v>
          </cell>
          <cell r="AY132">
            <v>4502320</v>
          </cell>
          <cell r="AZ132">
            <v>362.21399839098956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G132">
            <v>0</v>
          </cell>
          <cell r="BH132">
            <v>0</v>
          </cell>
          <cell r="BI132">
            <v>272210</v>
          </cell>
          <cell r="BJ132">
            <v>21.899436846339501</v>
          </cell>
          <cell r="BK132">
            <v>0</v>
          </cell>
          <cell r="BL132">
            <v>0</v>
          </cell>
          <cell r="BM132">
            <v>1194760</v>
          </cell>
          <cell r="BN132">
            <v>96.119066773934037</v>
          </cell>
          <cell r="BO132">
            <v>0</v>
          </cell>
          <cell r="BP132">
            <v>0</v>
          </cell>
          <cell r="BY132">
            <v>2113.6</v>
          </cell>
          <cell r="CF132">
            <v>2101.6781421402729</v>
          </cell>
          <cell r="CG132">
            <v>2142.25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J132" t="str">
            <v>НКРКП</v>
          </cell>
          <cell r="DL132">
            <v>40816</v>
          </cell>
          <cell r="DM132">
            <v>75</v>
          </cell>
          <cell r="DT132">
            <v>874.81</v>
          </cell>
        </row>
        <row r="133">
          <cell r="W133">
            <v>602.67499999999995</v>
          </cell>
          <cell r="AF133">
            <v>39856</v>
          </cell>
          <cell r="AG133">
            <v>44</v>
          </cell>
          <cell r="AH133">
            <v>506.45278450363196</v>
          </cell>
          <cell r="AM133">
            <v>826</v>
          </cell>
          <cell r="AO133">
            <v>497809.55</v>
          </cell>
          <cell r="AQ133">
            <v>418330</v>
          </cell>
          <cell r="AU133">
            <v>0</v>
          </cell>
          <cell r="AW133">
            <v>0</v>
          </cell>
          <cell r="AY133">
            <v>299129.99999999994</v>
          </cell>
          <cell r="AZ133">
            <v>362.14285714285705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G133">
            <v>0</v>
          </cell>
          <cell r="BH133">
            <v>0</v>
          </cell>
          <cell r="BI133">
            <v>18090</v>
          </cell>
          <cell r="BJ133">
            <v>21.900726392251816</v>
          </cell>
          <cell r="BK133">
            <v>0</v>
          </cell>
          <cell r="BL133">
            <v>0</v>
          </cell>
          <cell r="BM133">
            <v>79410</v>
          </cell>
          <cell r="BN133">
            <v>96.13801452784503</v>
          </cell>
          <cell r="BO133">
            <v>0</v>
          </cell>
          <cell r="BP133">
            <v>0</v>
          </cell>
          <cell r="BY133">
            <v>2113.6</v>
          </cell>
          <cell r="CF133">
            <v>139.63356284280545</v>
          </cell>
          <cell r="CG133">
            <v>2142.25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X133">
            <v>0</v>
          </cell>
          <cell r="CY133">
            <v>0</v>
          </cell>
          <cell r="DB133">
            <v>0</v>
          </cell>
          <cell r="DC133">
            <v>0</v>
          </cell>
          <cell r="DJ133" t="str">
            <v>НКРКП</v>
          </cell>
          <cell r="DL133">
            <v>40816</v>
          </cell>
          <cell r="DM133">
            <v>75</v>
          </cell>
          <cell r="DT133">
            <v>874.81</v>
          </cell>
        </row>
        <row r="134">
          <cell r="W134">
            <v>266.642</v>
          </cell>
          <cell r="AF134">
            <v>40427</v>
          </cell>
          <cell r="AG134">
            <v>117</v>
          </cell>
          <cell r="AH134">
            <v>242.39648158566669</v>
          </cell>
          <cell r="AM134">
            <v>46214</v>
          </cell>
          <cell r="AO134">
            <v>12322593.388</v>
          </cell>
          <cell r="AQ134">
            <v>11202111</v>
          </cell>
          <cell r="AU134">
            <v>0</v>
          </cell>
          <cell r="AW134">
            <v>0</v>
          </cell>
          <cell r="AY134">
            <v>8253585</v>
          </cell>
          <cell r="AZ134">
            <v>178.59490630544857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G134">
            <v>0</v>
          </cell>
          <cell r="BH134">
            <v>0</v>
          </cell>
          <cell r="BI134">
            <v>908652</v>
          </cell>
          <cell r="BJ134">
            <v>19.66183407625395</v>
          </cell>
          <cell r="BK134">
            <v>0</v>
          </cell>
          <cell r="BL134">
            <v>0</v>
          </cell>
          <cell r="BM134">
            <v>1459668</v>
          </cell>
          <cell r="BN134">
            <v>31.584974250227205</v>
          </cell>
          <cell r="BO134">
            <v>0</v>
          </cell>
          <cell r="BP134">
            <v>0</v>
          </cell>
          <cell r="BY134">
            <v>1275</v>
          </cell>
          <cell r="CF134">
            <v>7565.1558203483046</v>
          </cell>
          <cell r="CG134">
            <v>1091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X134">
            <v>0</v>
          </cell>
          <cell r="CY134">
            <v>0</v>
          </cell>
          <cell r="DB134">
            <v>0</v>
          </cell>
          <cell r="DC134">
            <v>0</v>
          </cell>
          <cell r="DJ134" t="str">
            <v>МОС</v>
          </cell>
          <cell r="DL134">
            <v>40448</v>
          </cell>
          <cell r="DM134">
            <v>298</v>
          </cell>
          <cell r="DO134" t="str">
            <v>тариф на теплову енергію</v>
          </cell>
          <cell r="DT134">
            <v>266.642</v>
          </cell>
        </row>
        <row r="135">
          <cell r="W135">
            <v>511.23399999999998</v>
          </cell>
          <cell r="AF135">
            <v>40427</v>
          </cell>
          <cell r="AG135">
            <v>118</v>
          </cell>
          <cell r="AH135">
            <v>456.46159195801982</v>
          </cell>
          <cell r="AM135">
            <v>31634</v>
          </cell>
          <cell r="AO135">
            <v>16172376.355999999</v>
          </cell>
          <cell r="AQ135">
            <v>14439706</v>
          </cell>
          <cell r="AU135">
            <v>0</v>
          </cell>
          <cell r="AW135">
            <v>0</v>
          </cell>
          <cell r="AY135">
            <v>12421371</v>
          </cell>
          <cell r="AZ135">
            <v>392.65887968641334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G135">
            <v>0</v>
          </cell>
          <cell r="BH135">
            <v>0</v>
          </cell>
          <cell r="BI135">
            <v>621984</v>
          </cell>
          <cell r="BJ135">
            <v>19.661882784345956</v>
          </cell>
          <cell r="BK135">
            <v>0</v>
          </cell>
          <cell r="BL135">
            <v>0</v>
          </cell>
          <cell r="BM135">
            <v>999162</v>
          </cell>
          <cell r="BN135">
            <v>31.58506670038566</v>
          </cell>
          <cell r="BO135">
            <v>0</v>
          </cell>
          <cell r="BP135">
            <v>0</v>
          </cell>
          <cell r="BY135">
            <v>1275</v>
          </cell>
          <cell r="CF135">
            <v>5178.7216389970563</v>
          </cell>
          <cell r="CG135">
            <v>2398.54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X135">
            <v>0</v>
          </cell>
          <cell r="CY135">
            <v>0</v>
          </cell>
          <cell r="DB135">
            <v>0</v>
          </cell>
          <cell r="DC135">
            <v>0</v>
          </cell>
          <cell r="DJ135" t="str">
            <v>НКРКП</v>
          </cell>
          <cell r="DL135">
            <v>40836</v>
          </cell>
          <cell r="DM135">
            <v>221</v>
          </cell>
          <cell r="DT135">
            <v>719.28</v>
          </cell>
        </row>
        <row r="136">
          <cell r="W136">
            <v>547.75</v>
          </cell>
          <cell r="AF136">
            <v>40427</v>
          </cell>
          <cell r="AG136">
            <v>119</v>
          </cell>
          <cell r="AH136">
            <v>456.46229581561869</v>
          </cell>
          <cell r="AM136">
            <v>4469</v>
          </cell>
          <cell r="AO136">
            <v>2447894.75</v>
          </cell>
          <cell r="AQ136">
            <v>2039930</v>
          </cell>
          <cell r="AU136">
            <v>0</v>
          </cell>
          <cell r="AW136">
            <v>0</v>
          </cell>
          <cell r="AY136">
            <v>1754794</v>
          </cell>
          <cell r="AZ136">
            <v>392.65920787648241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G136">
            <v>0</v>
          </cell>
          <cell r="BH136">
            <v>0</v>
          </cell>
          <cell r="BI136">
            <v>87869</v>
          </cell>
          <cell r="BJ136">
            <v>19.661893040948758</v>
          </cell>
          <cell r="BK136">
            <v>0</v>
          </cell>
          <cell r="BL136">
            <v>0</v>
          </cell>
          <cell r="BM136">
            <v>141154</v>
          </cell>
          <cell r="BN136">
            <v>31.58514208995301</v>
          </cell>
          <cell r="BO136">
            <v>0</v>
          </cell>
          <cell r="BP136">
            <v>0</v>
          </cell>
          <cell r="BY136">
            <v>1275</v>
          </cell>
          <cell r="CF136">
            <v>731.60922894760984</v>
          </cell>
          <cell r="CG136">
            <v>2398.54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X136">
            <v>0</v>
          </cell>
          <cell r="CY136">
            <v>0</v>
          </cell>
          <cell r="DB136">
            <v>0</v>
          </cell>
          <cell r="DC136">
            <v>0</v>
          </cell>
          <cell r="DJ136" t="str">
            <v>НКРКП</v>
          </cell>
          <cell r="DL136">
            <v>40836</v>
          </cell>
          <cell r="DM136">
            <v>221</v>
          </cell>
          <cell r="DT136">
            <v>745.66</v>
          </cell>
        </row>
        <row r="137">
          <cell r="W137">
            <v>247.29</v>
          </cell>
          <cell r="AF137">
            <v>40122</v>
          </cell>
          <cell r="AG137">
            <v>260</v>
          </cell>
          <cell r="AH137">
            <v>235.70827285921627</v>
          </cell>
          <cell r="AM137">
            <v>68900</v>
          </cell>
          <cell r="AO137">
            <v>17038281</v>
          </cell>
          <cell r="AQ137">
            <v>16240300</v>
          </cell>
          <cell r="AU137">
            <v>0</v>
          </cell>
          <cell r="AW137">
            <v>0</v>
          </cell>
          <cell r="AY137">
            <v>9318309</v>
          </cell>
          <cell r="AZ137">
            <v>135.24396226415095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G137">
            <v>0</v>
          </cell>
          <cell r="BH137">
            <v>0</v>
          </cell>
          <cell r="BI137">
            <v>1141300</v>
          </cell>
          <cell r="BJ137">
            <v>16.564586357039186</v>
          </cell>
          <cell r="BK137">
            <v>0</v>
          </cell>
          <cell r="BL137">
            <v>0</v>
          </cell>
          <cell r="BM137">
            <v>3901300</v>
          </cell>
          <cell r="BN137">
            <v>56.622641509433961</v>
          </cell>
          <cell r="BO137">
            <v>0</v>
          </cell>
          <cell r="BP137">
            <v>0</v>
          </cell>
          <cell r="BY137">
            <v>1739</v>
          </cell>
          <cell r="CF137">
            <v>12811.842105263157</v>
          </cell>
          <cell r="CG137">
            <v>727.32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X137">
            <v>0</v>
          </cell>
          <cell r="CY137">
            <v>0</v>
          </cell>
          <cell r="DB137">
            <v>0</v>
          </cell>
          <cell r="DC137">
            <v>0</v>
          </cell>
          <cell r="DJ137" t="str">
            <v>НКРЕ</v>
          </cell>
          <cell r="DL137">
            <v>40526</v>
          </cell>
          <cell r="DM137">
            <v>1782</v>
          </cell>
          <cell r="DO137" t="str">
            <v>тариф на теплову енергію для населення</v>
          </cell>
          <cell r="DT137">
            <v>272.02</v>
          </cell>
        </row>
        <row r="138">
          <cell r="W138">
            <v>580.47500000000002</v>
          </cell>
          <cell r="AF138">
            <v>40122</v>
          </cell>
          <cell r="AG138">
            <v>261</v>
          </cell>
          <cell r="AH138">
            <v>505.26950354609932</v>
          </cell>
          <cell r="AM138">
            <v>14100</v>
          </cell>
          <cell r="AO138">
            <v>8184697.5</v>
          </cell>
          <cell r="AQ138">
            <v>7124300</v>
          </cell>
          <cell r="AU138">
            <v>0</v>
          </cell>
          <cell r="AW138">
            <v>0</v>
          </cell>
          <cell r="AY138">
            <v>5722655</v>
          </cell>
          <cell r="AZ138">
            <v>405.86205673758866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G138">
            <v>0</v>
          </cell>
          <cell r="BH138">
            <v>0</v>
          </cell>
          <cell r="BI138">
            <v>233566</v>
          </cell>
          <cell r="BJ138">
            <v>16.564964539007093</v>
          </cell>
          <cell r="BK138">
            <v>0</v>
          </cell>
          <cell r="BL138">
            <v>0</v>
          </cell>
          <cell r="BM138">
            <v>800860</v>
          </cell>
          <cell r="BN138">
            <v>56.798581560283687</v>
          </cell>
          <cell r="BO138">
            <v>0</v>
          </cell>
          <cell r="BP138">
            <v>0</v>
          </cell>
          <cell r="BY138">
            <v>1739</v>
          </cell>
          <cell r="CF138">
            <v>2621.8719360779969</v>
          </cell>
          <cell r="CG138">
            <v>2182.66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X138">
            <v>0</v>
          </cell>
          <cell r="CY138">
            <v>0</v>
          </cell>
          <cell r="DB138">
            <v>0</v>
          </cell>
          <cell r="DC138">
            <v>0</v>
          </cell>
          <cell r="DJ138" t="str">
            <v>НКРКП</v>
          </cell>
          <cell r="DL138">
            <v>40816</v>
          </cell>
          <cell r="DM138">
            <v>69</v>
          </cell>
          <cell r="DT138">
            <v>872.28</v>
          </cell>
        </row>
        <row r="139">
          <cell r="W139">
            <v>605.63</v>
          </cell>
          <cell r="AF139">
            <v>40122</v>
          </cell>
          <cell r="AG139">
            <v>261</v>
          </cell>
          <cell r="AH139">
            <v>505.26923076923077</v>
          </cell>
          <cell r="AM139">
            <v>1300</v>
          </cell>
          <cell r="AO139">
            <v>787319</v>
          </cell>
          <cell r="AQ139">
            <v>656850</v>
          </cell>
          <cell r="AU139">
            <v>0</v>
          </cell>
          <cell r="AW139">
            <v>0</v>
          </cell>
          <cell r="AY139">
            <v>527620.99999999988</v>
          </cell>
          <cell r="AZ139">
            <v>405.86230769230758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G139">
            <v>0</v>
          </cell>
          <cell r="BH139">
            <v>0</v>
          </cell>
          <cell r="BI139">
            <v>21534</v>
          </cell>
          <cell r="BJ139">
            <v>16.564615384615383</v>
          </cell>
          <cell r="BK139">
            <v>0</v>
          </cell>
          <cell r="BL139">
            <v>0</v>
          </cell>
          <cell r="BM139">
            <v>73840</v>
          </cell>
          <cell r="BN139">
            <v>56.8</v>
          </cell>
          <cell r="BO139">
            <v>0</v>
          </cell>
          <cell r="BP139">
            <v>0</v>
          </cell>
          <cell r="BY139">
            <v>1739</v>
          </cell>
          <cell r="CF139">
            <v>241.7330230086225</v>
          </cell>
          <cell r="CG139">
            <v>2182.66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X139">
            <v>0</v>
          </cell>
          <cell r="CY139">
            <v>0</v>
          </cell>
          <cell r="DB139">
            <v>0</v>
          </cell>
          <cell r="DC139">
            <v>0</v>
          </cell>
          <cell r="DJ139" t="str">
            <v>НКРКП</v>
          </cell>
          <cell r="DL139">
            <v>40816</v>
          </cell>
          <cell r="DM139">
            <v>69</v>
          </cell>
          <cell r="DT139">
            <v>897.43</v>
          </cell>
        </row>
        <row r="140">
          <cell r="W140">
            <v>222.83</v>
          </cell>
          <cell r="AF140">
            <v>39749</v>
          </cell>
          <cell r="AG140">
            <v>480</v>
          </cell>
          <cell r="AH140">
            <v>222.82665535719013</v>
          </cell>
          <cell r="AM140">
            <v>29001.602118206702</v>
          </cell>
          <cell r="AO140">
            <v>6462427</v>
          </cell>
          <cell r="AQ140">
            <v>6462330</v>
          </cell>
          <cell r="AU140">
            <v>0</v>
          </cell>
          <cell r="AW140">
            <v>0</v>
          </cell>
          <cell r="AY140">
            <v>3129100</v>
          </cell>
          <cell r="AZ140">
            <v>107.89403934466108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G140">
            <v>0</v>
          </cell>
          <cell r="BH140">
            <v>0</v>
          </cell>
          <cell r="BI140">
            <v>471410</v>
          </cell>
          <cell r="BJ140">
            <v>16.254619247536571</v>
          </cell>
          <cell r="BK140">
            <v>0</v>
          </cell>
          <cell r="BL140">
            <v>0</v>
          </cell>
          <cell r="BM140">
            <v>2416700</v>
          </cell>
          <cell r="BN140">
            <v>83.329879161497701</v>
          </cell>
          <cell r="BO140">
            <v>0</v>
          </cell>
          <cell r="BP140">
            <v>0</v>
          </cell>
          <cell r="BY140">
            <v>1930</v>
          </cell>
          <cell r="CF140">
            <v>4610.0920810313073</v>
          </cell>
          <cell r="CG140">
            <v>678.75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X140">
            <v>0</v>
          </cell>
          <cell r="CY140">
            <v>0</v>
          </cell>
          <cell r="DB140">
            <v>0</v>
          </cell>
          <cell r="DC140">
            <v>0</v>
          </cell>
          <cell r="DJ140" t="str">
            <v>НКРЕ</v>
          </cell>
          <cell r="DL140">
            <v>40526</v>
          </cell>
          <cell r="DM140">
            <v>1707</v>
          </cell>
          <cell r="DO140" t="str">
            <v>тариф на теплову енергію для населення</v>
          </cell>
          <cell r="DT140">
            <v>245.10635553949004</v>
          </cell>
        </row>
        <row r="141">
          <cell r="W141">
            <v>530.65</v>
          </cell>
          <cell r="AF141">
            <v>39867</v>
          </cell>
          <cell r="AG141">
            <v>86</v>
          </cell>
          <cell r="AH141">
            <v>466.53534482758619</v>
          </cell>
          <cell r="AM141">
            <v>11600</v>
          </cell>
          <cell r="AO141">
            <v>6155540</v>
          </cell>
          <cell r="AQ141">
            <v>5411810</v>
          </cell>
          <cell r="AU141">
            <v>0</v>
          </cell>
          <cell r="AW141">
            <v>0</v>
          </cell>
          <cell r="AY141">
            <v>4076150</v>
          </cell>
          <cell r="AZ141">
            <v>351.39224137931035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G141">
            <v>0</v>
          </cell>
          <cell r="BH141">
            <v>0</v>
          </cell>
          <cell r="BI141">
            <v>215850</v>
          </cell>
          <cell r="BJ141">
            <v>18.607758620689655</v>
          </cell>
          <cell r="BK141">
            <v>0</v>
          </cell>
          <cell r="BL141">
            <v>0</v>
          </cell>
          <cell r="BM141">
            <v>965920</v>
          </cell>
          <cell r="BN141">
            <v>83.268965517241384</v>
          </cell>
          <cell r="BO141">
            <v>0</v>
          </cell>
          <cell r="BP141">
            <v>0</v>
          </cell>
          <cell r="BY141">
            <v>1930</v>
          </cell>
          <cell r="CF141">
            <v>1902.7424436923795</v>
          </cell>
          <cell r="CG141">
            <v>2142.25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X141">
            <v>0</v>
          </cell>
          <cell r="CY141">
            <v>0</v>
          </cell>
          <cell r="DB141">
            <v>0</v>
          </cell>
          <cell r="DC141">
            <v>0</v>
          </cell>
          <cell r="DJ141" t="str">
            <v>НКРКП</v>
          </cell>
          <cell r="DL141">
            <v>40816</v>
          </cell>
          <cell r="DM141">
            <v>74</v>
          </cell>
          <cell r="DT141">
            <v>794.68</v>
          </cell>
        </row>
        <row r="142">
          <cell r="W142">
            <v>530.65</v>
          </cell>
          <cell r="AF142">
            <v>39867</v>
          </cell>
          <cell r="AG142">
            <v>86</v>
          </cell>
          <cell r="AH142">
            <v>466.54444444444442</v>
          </cell>
          <cell r="AM142">
            <v>900</v>
          </cell>
          <cell r="AO142">
            <v>477585</v>
          </cell>
          <cell r="AQ142">
            <v>419890</v>
          </cell>
          <cell r="AU142">
            <v>0</v>
          </cell>
          <cell r="AW142">
            <v>0</v>
          </cell>
          <cell r="AY142">
            <v>316250</v>
          </cell>
          <cell r="AZ142">
            <v>351.38888888888891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G142">
            <v>0</v>
          </cell>
          <cell r="BH142">
            <v>0</v>
          </cell>
          <cell r="BI142">
            <v>16750</v>
          </cell>
          <cell r="BJ142">
            <v>18.611111111111111</v>
          </cell>
          <cell r="BK142">
            <v>0</v>
          </cell>
          <cell r="BL142">
            <v>0</v>
          </cell>
          <cell r="BM142">
            <v>74920</v>
          </cell>
          <cell r="BN142">
            <v>83.24444444444444</v>
          </cell>
          <cell r="BO142">
            <v>0</v>
          </cell>
          <cell r="BP142">
            <v>0</v>
          </cell>
          <cell r="BY142">
            <v>1930</v>
          </cell>
          <cell r="CF142">
            <v>147.62516046213094</v>
          </cell>
          <cell r="CG142">
            <v>2142.25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X142">
            <v>0</v>
          </cell>
          <cell r="CY142">
            <v>0</v>
          </cell>
          <cell r="DB142">
            <v>0</v>
          </cell>
          <cell r="DC142">
            <v>0</v>
          </cell>
          <cell r="DJ142" t="str">
            <v>НКРКП</v>
          </cell>
          <cell r="DL142">
            <v>40816</v>
          </cell>
          <cell r="DM142">
            <v>74</v>
          </cell>
          <cell r="DT142">
            <v>794.68</v>
          </cell>
        </row>
        <row r="143">
          <cell r="W143">
            <v>231.14</v>
          </cell>
          <cell r="AF143">
            <v>39851</v>
          </cell>
          <cell r="AG143">
            <v>37</v>
          </cell>
          <cell r="AH143">
            <v>220.13023255813954</v>
          </cell>
          <cell r="AM143">
            <v>21500</v>
          </cell>
          <cell r="AO143">
            <v>4969510</v>
          </cell>
          <cell r="AQ143">
            <v>4732800</v>
          </cell>
          <cell r="AU143">
            <v>0</v>
          </cell>
          <cell r="AW143">
            <v>0</v>
          </cell>
          <cell r="AY143">
            <v>2545613.0000000005</v>
          </cell>
          <cell r="AZ143">
            <v>118.40060465116281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G143">
            <v>0</v>
          </cell>
          <cell r="BH143">
            <v>0</v>
          </cell>
          <cell r="BI143">
            <v>394769</v>
          </cell>
          <cell r="BJ143">
            <v>18.361348837209302</v>
          </cell>
          <cell r="BK143">
            <v>0</v>
          </cell>
          <cell r="BL143">
            <v>0</v>
          </cell>
          <cell r="BM143">
            <v>1533458</v>
          </cell>
          <cell r="BN143">
            <v>71.323627906976739</v>
          </cell>
          <cell r="BO143">
            <v>0</v>
          </cell>
          <cell r="BP143">
            <v>0</v>
          </cell>
          <cell r="BY143">
            <v>2215</v>
          </cell>
          <cell r="CF143">
            <v>3499.9903756255844</v>
          </cell>
          <cell r="CG143">
            <v>727.32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X143">
            <v>0</v>
          </cell>
          <cell r="CY143">
            <v>0</v>
          </cell>
          <cell r="DB143">
            <v>0</v>
          </cell>
          <cell r="DC143">
            <v>0</v>
          </cell>
          <cell r="DJ143" t="str">
            <v>НКРЕ</v>
          </cell>
          <cell r="DL143">
            <v>40526</v>
          </cell>
          <cell r="DM143">
            <v>1705</v>
          </cell>
          <cell r="DO143" t="str">
            <v>тариф на теплову енергію для населення</v>
          </cell>
          <cell r="DT143">
            <v>254.25</v>
          </cell>
        </row>
        <row r="144">
          <cell r="W144">
            <v>525.29</v>
          </cell>
          <cell r="AF144">
            <v>39851</v>
          </cell>
          <cell r="AG144">
            <v>38</v>
          </cell>
          <cell r="AH144">
            <v>448.97346153846155</v>
          </cell>
          <cell r="AM144">
            <v>10400</v>
          </cell>
          <cell r="AO144">
            <v>5463016</v>
          </cell>
          <cell r="AQ144">
            <v>4669324</v>
          </cell>
          <cell r="AU144">
            <v>0</v>
          </cell>
          <cell r="AW144">
            <v>0</v>
          </cell>
          <cell r="AY144">
            <v>3611383.6274999999</v>
          </cell>
          <cell r="AZ144">
            <v>347.24842572115386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G144">
            <v>0</v>
          </cell>
          <cell r="BH144">
            <v>0</v>
          </cell>
          <cell r="BI144">
            <v>190941</v>
          </cell>
          <cell r="BJ144">
            <v>18.359711538461539</v>
          </cell>
          <cell r="BK144">
            <v>0</v>
          </cell>
          <cell r="BL144">
            <v>0</v>
          </cell>
          <cell r="BM144">
            <v>741761</v>
          </cell>
          <cell r="BN144">
            <v>71.323173076923084</v>
          </cell>
          <cell r="BO144">
            <v>0</v>
          </cell>
          <cell r="BP144">
            <v>0</v>
          </cell>
          <cell r="BY144">
            <v>2215</v>
          </cell>
          <cell r="CF144">
            <v>1685.79</v>
          </cell>
          <cell r="CG144">
            <v>2142.25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X144">
            <v>0</v>
          </cell>
          <cell r="CY144">
            <v>0</v>
          </cell>
          <cell r="DB144">
            <v>0</v>
          </cell>
          <cell r="DC144">
            <v>0</v>
          </cell>
          <cell r="DJ144" t="str">
            <v>НКРКП</v>
          </cell>
          <cell r="DL144">
            <v>40942</v>
          </cell>
          <cell r="DM144">
            <v>47</v>
          </cell>
          <cell r="DT144">
            <v>786.21</v>
          </cell>
        </row>
        <row r="145">
          <cell r="W145">
            <v>561.21</v>
          </cell>
          <cell r="AF145">
            <v>39851</v>
          </cell>
          <cell r="AG145">
            <v>38</v>
          </cell>
          <cell r="AH145">
            <v>448.97333333333336</v>
          </cell>
          <cell r="AM145">
            <v>900</v>
          </cell>
          <cell r="AO145">
            <v>505089.00000000006</v>
          </cell>
          <cell r="AQ145">
            <v>404076</v>
          </cell>
          <cell r="AU145">
            <v>0</v>
          </cell>
          <cell r="AW145">
            <v>0</v>
          </cell>
          <cell r="AY145">
            <v>312522</v>
          </cell>
          <cell r="AZ145">
            <v>347.24666666666667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G145">
            <v>0</v>
          </cell>
          <cell r="BH145">
            <v>0</v>
          </cell>
          <cell r="BI145">
            <v>16523</v>
          </cell>
          <cell r="BJ145">
            <v>18.358888888888888</v>
          </cell>
          <cell r="BK145">
            <v>0</v>
          </cell>
          <cell r="BL145">
            <v>0</v>
          </cell>
          <cell r="BM145">
            <v>64191</v>
          </cell>
          <cell r="BN145">
            <v>71.323333333333338</v>
          </cell>
          <cell r="BO145">
            <v>0</v>
          </cell>
          <cell r="BP145">
            <v>0</v>
          </cell>
          <cell r="BY145">
            <v>2215</v>
          </cell>
          <cell r="CF145">
            <v>145.88493406465165</v>
          </cell>
          <cell r="CG145">
            <v>2142.25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X145">
            <v>0</v>
          </cell>
          <cell r="CY145">
            <v>0</v>
          </cell>
          <cell r="DB145">
            <v>0</v>
          </cell>
          <cell r="DC145">
            <v>0</v>
          </cell>
          <cell r="DJ145" t="str">
            <v>НКРКП</v>
          </cell>
          <cell r="DL145">
            <v>40942</v>
          </cell>
          <cell r="DM145">
            <v>47</v>
          </cell>
          <cell r="DT145">
            <v>822.2</v>
          </cell>
        </row>
        <row r="146">
          <cell r="W146">
            <v>490.54</v>
          </cell>
          <cell r="AF146">
            <v>39841</v>
          </cell>
          <cell r="AG146">
            <v>13</v>
          </cell>
          <cell r="AH146">
            <v>467.17666666666668</v>
          </cell>
          <cell r="AM146">
            <v>300</v>
          </cell>
          <cell r="AO146">
            <v>147162</v>
          </cell>
          <cell r="AQ146">
            <v>140153</v>
          </cell>
          <cell r="AU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65096</v>
          </cell>
          <cell r="BB146">
            <v>216.98666666666668</v>
          </cell>
          <cell r="BC146">
            <v>0</v>
          </cell>
          <cell r="BD146">
            <v>0</v>
          </cell>
          <cell r="BG146">
            <v>0</v>
          </cell>
          <cell r="BH146">
            <v>0</v>
          </cell>
          <cell r="BI146">
            <v>7964</v>
          </cell>
          <cell r="BJ146">
            <v>26.546666666666667</v>
          </cell>
          <cell r="BK146">
            <v>0</v>
          </cell>
          <cell r="BL146">
            <v>0</v>
          </cell>
          <cell r="BM146">
            <v>57682</v>
          </cell>
          <cell r="BN146">
            <v>192.27333333333334</v>
          </cell>
          <cell r="BO146">
            <v>0</v>
          </cell>
          <cell r="BP146">
            <v>0</v>
          </cell>
          <cell r="BY146">
            <v>1959.43</v>
          </cell>
          <cell r="CF146">
            <v>0</v>
          </cell>
          <cell r="CG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X146">
            <v>0</v>
          </cell>
          <cell r="CY146">
            <v>0</v>
          </cell>
          <cell r="DB146">
            <v>0</v>
          </cell>
          <cell r="DC146">
            <v>0</v>
          </cell>
          <cell r="DJ146" t="str">
            <v>НКРЕ</v>
          </cell>
          <cell r="DL146">
            <v>40526</v>
          </cell>
          <cell r="DM146">
            <v>1705</v>
          </cell>
          <cell r="DO146" t="str">
            <v>тариф на теплову енергію</v>
          </cell>
          <cell r="DT146">
            <v>254.25</v>
          </cell>
        </row>
        <row r="147">
          <cell r="W147">
            <v>537.25</v>
          </cell>
          <cell r="AF147">
            <v>39841</v>
          </cell>
          <cell r="AG147">
            <v>13</v>
          </cell>
          <cell r="AH147">
            <v>467.17750000000001</v>
          </cell>
          <cell r="AM147">
            <v>800</v>
          </cell>
          <cell r="AO147">
            <v>429800</v>
          </cell>
          <cell r="AQ147">
            <v>373742</v>
          </cell>
          <cell r="AU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173589</v>
          </cell>
          <cell r="BB147">
            <v>216.98625000000001</v>
          </cell>
          <cell r="BC147">
            <v>0</v>
          </cell>
          <cell r="BD147">
            <v>0</v>
          </cell>
          <cell r="BG147">
            <v>0</v>
          </cell>
          <cell r="BH147">
            <v>0</v>
          </cell>
          <cell r="BI147">
            <v>21236</v>
          </cell>
          <cell r="BJ147">
            <v>26.545000000000002</v>
          </cell>
          <cell r="BK147">
            <v>0</v>
          </cell>
          <cell r="BL147">
            <v>0</v>
          </cell>
          <cell r="BM147">
            <v>153816</v>
          </cell>
          <cell r="BN147">
            <v>192.27</v>
          </cell>
          <cell r="BO147">
            <v>0</v>
          </cell>
          <cell r="BP147">
            <v>0</v>
          </cell>
          <cell r="BY147">
            <v>1959.43</v>
          </cell>
          <cell r="CF147">
            <v>0</v>
          </cell>
          <cell r="CG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X147">
            <v>0</v>
          </cell>
          <cell r="CY147">
            <v>0</v>
          </cell>
          <cell r="DB147">
            <v>0</v>
          </cell>
          <cell r="DC147">
            <v>0</v>
          </cell>
          <cell r="DJ147" t="str">
            <v>НКРКП</v>
          </cell>
          <cell r="DL147">
            <v>40942</v>
          </cell>
          <cell r="DM147">
            <v>47</v>
          </cell>
          <cell r="DT147">
            <v>614.66999999999996</v>
          </cell>
        </row>
        <row r="148">
          <cell r="W148">
            <v>227.66</v>
          </cell>
          <cell r="AF148">
            <v>39766</v>
          </cell>
          <cell r="AG148">
            <v>546</v>
          </cell>
          <cell r="AH148">
            <v>217.07932515337424</v>
          </cell>
          <cell r="AM148">
            <v>32600</v>
          </cell>
          <cell r="AO148">
            <v>7421716</v>
          </cell>
          <cell r="AQ148">
            <v>7076786</v>
          </cell>
          <cell r="AU148">
            <v>0</v>
          </cell>
          <cell r="AW148">
            <v>0</v>
          </cell>
          <cell r="AY148">
            <v>3813600.0000000005</v>
          </cell>
          <cell r="AZ148">
            <v>116.98159509202455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G148">
            <v>0</v>
          </cell>
          <cell r="BH148">
            <v>0</v>
          </cell>
          <cell r="BI148">
            <v>424930</v>
          </cell>
          <cell r="BJ148">
            <v>13.034662576687117</v>
          </cell>
          <cell r="BK148">
            <v>0</v>
          </cell>
          <cell r="BL148">
            <v>0</v>
          </cell>
          <cell r="BM148">
            <v>2403056</v>
          </cell>
          <cell r="BN148">
            <v>73.713374233128832</v>
          </cell>
          <cell r="BO148">
            <v>0</v>
          </cell>
          <cell r="BP148">
            <v>0</v>
          </cell>
          <cell r="BY148">
            <v>1972</v>
          </cell>
          <cell r="CF148">
            <v>5243.3591816531925</v>
          </cell>
          <cell r="CG148">
            <v>727.32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X148">
            <v>0</v>
          </cell>
          <cell r="CY148">
            <v>0</v>
          </cell>
          <cell r="DB148">
            <v>0</v>
          </cell>
          <cell r="DC148">
            <v>0</v>
          </cell>
          <cell r="DJ148" t="str">
            <v>НКРЕ</v>
          </cell>
          <cell r="DL148">
            <v>40526</v>
          </cell>
          <cell r="DM148">
            <v>1710</v>
          </cell>
          <cell r="DO148" t="str">
            <v>тариф на теплову енергію для населення</v>
          </cell>
          <cell r="DT148">
            <v>250.42</v>
          </cell>
        </row>
        <row r="149">
          <cell r="W149">
            <v>505.44</v>
          </cell>
          <cell r="AF149">
            <v>39860</v>
          </cell>
          <cell r="AG149">
            <v>74</v>
          </cell>
          <cell r="AH149">
            <v>445.95150943396226</v>
          </cell>
          <cell r="AM149">
            <v>10600</v>
          </cell>
          <cell r="AO149">
            <v>5357664</v>
          </cell>
          <cell r="AQ149">
            <v>4727086</v>
          </cell>
          <cell r="AU149">
            <v>0</v>
          </cell>
          <cell r="AW149">
            <v>0</v>
          </cell>
          <cell r="AY149">
            <v>3647600</v>
          </cell>
          <cell r="AZ149">
            <v>344.11320754716979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G149">
            <v>0</v>
          </cell>
          <cell r="BH149">
            <v>0</v>
          </cell>
          <cell r="BI149">
            <v>144337</v>
          </cell>
          <cell r="BJ149">
            <v>13.616698113207548</v>
          </cell>
          <cell r="BK149">
            <v>0</v>
          </cell>
          <cell r="BL149">
            <v>0</v>
          </cell>
          <cell r="BM149">
            <v>801059</v>
          </cell>
          <cell r="BN149">
            <v>75.571603773584911</v>
          </cell>
          <cell r="BO149">
            <v>0</v>
          </cell>
          <cell r="BP149">
            <v>0</v>
          </cell>
          <cell r="BY149">
            <v>1972</v>
          </cell>
          <cell r="CF149">
            <v>1702.6957637997432</v>
          </cell>
          <cell r="CG149">
            <v>2142.25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X149">
            <v>0</v>
          </cell>
          <cell r="CY149">
            <v>0</v>
          </cell>
          <cell r="DB149">
            <v>0</v>
          </cell>
          <cell r="DC149">
            <v>0</v>
          </cell>
          <cell r="DJ149" t="str">
            <v>НКРКП</v>
          </cell>
          <cell r="DL149">
            <v>40816</v>
          </cell>
          <cell r="DM149">
            <v>71</v>
          </cell>
          <cell r="DT149">
            <v>765.72</v>
          </cell>
        </row>
        <row r="150">
          <cell r="W150">
            <v>546.11</v>
          </cell>
          <cell r="AF150">
            <v>39860</v>
          </cell>
          <cell r="AG150">
            <v>75</v>
          </cell>
          <cell r="AH150">
            <v>466.33</v>
          </cell>
          <cell r="AM150">
            <v>900</v>
          </cell>
          <cell r="AO150">
            <v>491499</v>
          </cell>
          <cell r="AQ150">
            <v>419697</v>
          </cell>
          <cell r="AU150">
            <v>0</v>
          </cell>
          <cell r="AW150">
            <v>0</v>
          </cell>
          <cell r="AY150">
            <v>319200</v>
          </cell>
          <cell r="AZ150">
            <v>354.66666666666669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G150">
            <v>0</v>
          </cell>
          <cell r="BH150">
            <v>0</v>
          </cell>
          <cell r="BI150">
            <v>12668</v>
          </cell>
          <cell r="BJ150">
            <v>14.075555555555555</v>
          </cell>
          <cell r="BK150">
            <v>0</v>
          </cell>
          <cell r="BL150">
            <v>0</v>
          </cell>
          <cell r="BM150">
            <v>69318</v>
          </cell>
          <cell r="BN150">
            <v>77.02</v>
          </cell>
          <cell r="BO150">
            <v>0</v>
          </cell>
          <cell r="BP150">
            <v>0</v>
          </cell>
          <cell r="BY150">
            <v>1972</v>
          </cell>
          <cell r="CF150">
            <v>149.00221729490022</v>
          </cell>
          <cell r="CG150">
            <v>2142.25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X150">
            <v>0</v>
          </cell>
          <cell r="CY150">
            <v>0</v>
          </cell>
          <cell r="DB150">
            <v>0</v>
          </cell>
          <cell r="DC150">
            <v>0</v>
          </cell>
          <cell r="DJ150" t="str">
            <v>НКРКП</v>
          </cell>
          <cell r="DL150">
            <v>40816</v>
          </cell>
          <cell r="DM150">
            <v>71</v>
          </cell>
          <cell r="DT150">
            <v>799.38</v>
          </cell>
        </row>
        <row r="151">
          <cell r="W151">
            <v>214.22</v>
          </cell>
          <cell r="AF151">
            <v>39730</v>
          </cell>
          <cell r="AG151">
            <v>165</v>
          </cell>
          <cell r="AH151">
            <v>206.96725566536887</v>
          </cell>
          <cell r="AM151">
            <v>30051</v>
          </cell>
          <cell r="AO151">
            <v>6437525.2199999997</v>
          </cell>
          <cell r="AQ151">
            <v>6219573</v>
          </cell>
          <cell r="AU151">
            <v>0</v>
          </cell>
          <cell r="AW151">
            <v>0</v>
          </cell>
          <cell r="AY151">
            <v>3676842.6156000001</v>
          </cell>
          <cell r="AZ151">
            <v>122.35341970649895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G151">
            <v>0</v>
          </cell>
          <cell r="BH151">
            <v>0</v>
          </cell>
          <cell r="BI151">
            <v>510721</v>
          </cell>
          <cell r="BJ151">
            <v>16.99514159262587</v>
          </cell>
          <cell r="BK151">
            <v>0</v>
          </cell>
          <cell r="BL151">
            <v>0</v>
          </cell>
          <cell r="BM151">
            <v>1416289</v>
          </cell>
          <cell r="BN151">
            <v>47.129513160959704</v>
          </cell>
          <cell r="BO151">
            <v>0</v>
          </cell>
          <cell r="BP151">
            <v>0</v>
          </cell>
          <cell r="BY151">
            <v>1626.4</v>
          </cell>
          <cell r="CF151">
            <v>5055.33</v>
          </cell>
          <cell r="CG151">
            <v>727.32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X151">
            <v>0</v>
          </cell>
          <cell r="CY151">
            <v>0</v>
          </cell>
          <cell r="DB151">
            <v>0</v>
          </cell>
          <cell r="DC151">
            <v>0</v>
          </cell>
          <cell r="DJ151" t="str">
            <v>НКРЕ</v>
          </cell>
          <cell r="DL151">
            <v>40526</v>
          </cell>
          <cell r="DM151">
            <v>1741</v>
          </cell>
          <cell r="DO151" t="str">
            <v>Тариф на теплову енергію</v>
          </cell>
          <cell r="DT151">
            <v>235.63</v>
          </cell>
        </row>
        <row r="152">
          <cell r="W152">
            <v>622.92999999999995</v>
          </cell>
          <cell r="AF152">
            <v>40423</v>
          </cell>
          <cell r="AG152">
            <v>28</v>
          </cell>
          <cell r="AH152">
            <v>541.6841161733048</v>
          </cell>
          <cell r="AM152">
            <v>6805.35</v>
          </cell>
          <cell r="AO152">
            <v>4239256.6754999999</v>
          </cell>
          <cell r="AQ152">
            <v>3686350</v>
          </cell>
          <cell r="AU152">
            <v>0</v>
          </cell>
          <cell r="AW152">
            <v>0</v>
          </cell>
          <cell r="AY152">
            <v>2821986.5589999999</v>
          </cell>
          <cell r="AZ152">
            <v>414.67177426583493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G152">
            <v>0</v>
          </cell>
          <cell r="BH152">
            <v>0</v>
          </cell>
          <cell r="BI152">
            <v>182234</v>
          </cell>
          <cell r="BJ152">
            <v>26.778049622723298</v>
          </cell>
          <cell r="BK152">
            <v>0</v>
          </cell>
          <cell r="BL152">
            <v>0</v>
          </cell>
          <cell r="BM152">
            <v>532808</v>
          </cell>
          <cell r="BN152">
            <v>78.292519855701755</v>
          </cell>
          <cell r="BO152">
            <v>0</v>
          </cell>
          <cell r="BP152">
            <v>0</v>
          </cell>
          <cell r="BY152">
            <v>2620.3000000000002</v>
          </cell>
          <cell r="CF152">
            <v>1144.8499999999999</v>
          </cell>
          <cell r="CG152">
            <v>2464.94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X152">
            <v>0</v>
          </cell>
          <cell r="CY152">
            <v>0</v>
          </cell>
          <cell r="DB152">
            <v>0</v>
          </cell>
          <cell r="DC152">
            <v>0</v>
          </cell>
          <cell r="DJ152" t="str">
            <v>НКРКП</v>
          </cell>
          <cell r="DL152">
            <v>40984</v>
          </cell>
          <cell r="DM152">
            <v>133</v>
          </cell>
          <cell r="DT152">
            <v>868.35</v>
          </cell>
        </row>
        <row r="153">
          <cell r="W153">
            <v>622.92999999999995</v>
          </cell>
          <cell r="AF153">
            <v>40423</v>
          </cell>
          <cell r="AG153">
            <v>27</v>
          </cell>
          <cell r="AH153">
            <v>541.67987982975887</v>
          </cell>
          <cell r="AM153">
            <v>2396.6</v>
          </cell>
          <cell r="AO153">
            <v>1492914.0379999997</v>
          </cell>
          <cell r="AQ153">
            <v>1298190</v>
          </cell>
          <cell r="AU153">
            <v>0</v>
          </cell>
          <cell r="AW153">
            <v>0</v>
          </cell>
          <cell r="AY153">
            <v>993789.85980000009</v>
          </cell>
          <cell r="AZ153">
            <v>414.66655253275479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G153">
            <v>0</v>
          </cell>
          <cell r="BH153">
            <v>0</v>
          </cell>
          <cell r="BI153">
            <v>64176</v>
          </cell>
          <cell r="BJ153">
            <v>26.77793540849537</v>
          </cell>
          <cell r="BK153">
            <v>0</v>
          </cell>
          <cell r="BL153">
            <v>0</v>
          </cell>
          <cell r="BM153">
            <v>187634</v>
          </cell>
          <cell r="BN153">
            <v>78.291746641074866</v>
          </cell>
          <cell r="BO153">
            <v>0</v>
          </cell>
          <cell r="BP153">
            <v>0</v>
          </cell>
          <cell r="BY153">
            <v>2620.3000000000002</v>
          </cell>
          <cell r="CF153">
            <v>403.17</v>
          </cell>
          <cell r="CG153">
            <v>2464.94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X153">
            <v>0</v>
          </cell>
          <cell r="CY153">
            <v>0</v>
          </cell>
          <cell r="DB153">
            <v>0</v>
          </cell>
          <cell r="DC153">
            <v>0</v>
          </cell>
          <cell r="DJ153" t="str">
            <v>НКРКП</v>
          </cell>
          <cell r="DL153">
            <v>40984</v>
          </cell>
          <cell r="DM153">
            <v>133</v>
          </cell>
          <cell r="DT153">
            <v>868.35</v>
          </cell>
        </row>
        <row r="154">
          <cell r="W154">
            <v>271.39999999999998</v>
          </cell>
          <cell r="AF154">
            <v>40429</v>
          </cell>
          <cell r="AG154">
            <v>120</v>
          </cell>
          <cell r="AH154">
            <v>260.08570619362877</v>
          </cell>
          <cell r="AM154">
            <v>19207.48</v>
          </cell>
          <cell r="AO154">
            <v>5212910.0719999997</v>
          </cell>
          <cell r="AQ154">
            <v>4995591</v>
          </cell>
          <cell r="AU154">
            <v>0</v>
          </cell>
          <cell r="AW154">
            <v>0</v>
          </cell>
          <cell r="AY154">
            <v>3576098.3470000001</v>
          </cell>
          <cell r="AZ154">
            <v>186.18258860610555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G154">
            <v>0</v>
          </cell>
          <cell r="BH154">
            <v>0</v>
          </cell>
          <cell r="BI154">
            <v>586297</v>
          </cell>
          <cell r="BJ154">
            <v>30.524410281827706</v>
          </cell>
          <cell r="BK154">
            <v>0</v>
          </cell>
          <cell r="BL154">
            <v>0</v>
          </cell>
          <cell r="BM154">
            <v>519040</v>
          </cell>
          <cell r="BN154">
            <v>27.022805698613251</v>
          </cell>
          <cell r="BO154">
            <v>0</v>
          </cell>
          <cell r="BP154">
            <v>0</v>
          </cell>
          <cell r="BY154">
            <v>1544.76</v>
          </cell>
          <cell r="CF154">
            <v>3277.817</v>
          </cell>
          <cell r="CG154">
            <v>1091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X154">
            <v>0</v>
          </cell>
          <cell r="CY154">
            <v>0</v>
          </cell>
          <cell r="DB154">
            <v>0</v>
          </cell>
          <cell r="DC154">
            <v>0</v>
          </cell>
          <cell r="DJ154" t="str">
            <v>МОС</v>
          </cell>
          <cell r="DL154">
            <v>40448</v>
          </cell>
          <cell r="DM154">
            <v>298</v>
          </cell>
          <cell r="DO154" t="str">
            <v>тариф на послуги по опаленню</v>
          </cell>
          <cell r="DT154">
            <v>271.39999999999998</v>
          </cell>
        </row>
        <row r="155">
          <cell r="W155">
            <v>528.79200000000003</v>
          </cell>
          <cell r="AF155">
            <v>40429</v>
          </cell>
          <cell r="AG155">
            <v>121</v>
          </cell>
          <cell r="AH155">
            <v>480.723458972066</v>
          </cell>
          <cell r="AM155">
            <v>1889.81</v>
          </cell>
          <cell r="AO155">
            <v>999316.40951999999</v>
          </cell>
          <cell r="AQ155">
            <v>908476</v>
          </cell>
          <cell r="AU155">
            <v>0</v>
          </cell>
          <cell r="AW155">
            <v>0</v>
          </cell>
          <cell r="AY155">
            <v>773991.16</v>
          </cell>
          <cell r="AZ155">
            <v>409.56030500420678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G155">
            <v>0</v>
          </cell>
          <cell r="BH155">
            <v>0</v>
          </cell>
          <cell r="BI155">
            <v>57681</v>
          </cell>
          <cell r="BJ155">
            <v>30.522115979913327</v>
          </cell>
          <cell r="BK155">
            <v>0</v>
          </cell>
          <cell r="BL155">
            <v>0</v>
          </cell>
          <cell r="BM155">
            <v>51064</v>
          </cell>
          <cell r="BN155">
            <v>27.02070578523767</v>
          </cell>
          <cell r="BO155">
            <v>0</v>
          </cell>
          <cell r="BP155">
            <v>0</v>
          </cell>
          <cell r="BY155">
            <v>1544.76</v>
          </cell>
          <cell r="CF155">
            <v>314</v>
          </cell>
          <cell r="CG155">
            <v>2464.94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X155">
            <v>0</v>
          </cell>
          <cell r="CY155">
            <v>0</v>
          </cell>
          <cell r="DB155">
            <v>0</v>
          </cell>
          <cell r="DC155">
            <v>0</v>
          </cell>
          <cell r="DJ155" t="str">
            <v>НКРКП</v>
          </cell>
          <cell r="DL155">
            <v>40942</v>
          </cell>
          <cell r="DM155">
            <v>49</v>
          </cell>
          <cell r="DT155">
            <v>772.88</v>
          </cell>
        </row>
        <row r="156">
          <cell r="W156">
            <v>537.81700000000001</v>
          </cell>
          <cell r="AF156">
            <v>40429</v>
          </cell>
          <cell r="AG156">
            <v>122</v>
          </cell>
          <cell r="AH156">
            <v>467.6734599330573</v>
          </cell>
          <cell r="AM156">
            <v>15455.01</v>
          </cell>
          <cell r="AO156">
            <v>8311967.1131699998</v>
          </cell>
          <cell r="AQ156">
            <v>7227898</v>
          </cell>
          <cell r="AU156">
            <v>0</v>
          </cell>
          <cell r="AW156">
            <v>0</v>
          </cell>
          <cell r="AY156">
            <v>6130305.7800000003</v>
          </cell>
          <cell r="AZ156">
            <v>396.65492160794463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G156">
            <v>0</v>
          </cell>
          <cell r="BH156">
            <v>0</v>
          </cell>
          <cell r="BI156">
            <v>471715</v>
          </cell>
          <cell r="BJ156">
            <v>30.521817844181271</v>
          </cell>
          <cell r="BK156">
            <v>0</v>
          </cell>
          <cell r="BL156">
            <v>0</v>
          </cell>
          <cell r="BM156">
            <v>425800</v>
          </cell>
          <cell r="BN156">
            <v>27.550936557142311</v>
          </cell>
          <cell r="BO156">
            <v>0</v>
          </cell>
          <cell r="BP156">
            <v>0</v>
          </cell>
          <cell r="BY156">
            <v>1544.76</v>
          </cell>
          <cell r="CF156">
            <v>2487</v>
          </cell>
          <cell r="CG156">
            <v>2464.94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X156">
            <v>0</v>
          </cell>
          <cell r="CY156">
            <v>0</v>
          </cell>
          <cell r="DB156">
            <v>0</v>
          </cell>
          <cell r="DC156">
            <v>0</v>
          </cell>
          <cell r="DJ156" t="str">
            <v>НКРКП</v>
          </cell>
          <cell r="DL156">
            <v>40942</v>
          </cell>
          <cell r="DM156">
            <v>49</v>
          </cell>
          <cell r="DT156">
            <v>774.14</v>
          </cell>
        </row>
        <row r="157">
          <cell r="W157">
            <v>286.69</v>
          </cell>
          <cell r="AF157">
            <v>40448</v>
          </cell>
          <cell r="AG157">
            <v>151</v>
          </cell>
          <cell r="AH157">
            <v>270.46018140966964</v>
          </cell>
          <cell r="AM157">
            <v>24034</v>
          </cell>
          <cell r="AO157">
            <v>6890307.46</v>
          </cell>
          <cell r="AQ157">
            <v>6500240</v>
          </cell>
          <cell r="AU157">
            <v>0</v>
          </cell>
          <cell r="AW157">
            <v>0</v>
          </cell>
          <cell r="AY157">
            <v>4064122.9941500002</v>
          </cell>
          <cell r="AZ157">
            <v>169.09890131272365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G157">
            <v>0</v>
          </cell>
          <cell r="BH157">
            <v>0</v>
          </cell>
          <cell r="BI157">
            <v>439950</v>
          </cell>
          <cell r="BJ157">
            <v>18.30531746692186</v>
          </cell>
          <cell r="BK157">
            <v>0</v>
          </cell>
          <cell r="BL157">
            <v>0</v>
          </cell>
          <cell r="BM157">
            <v>1384640</v>
          </cell>
          <cell r="BN157">
            <v>57.611716734625944</v>
          </cell>
          <cell r="BO157">
            <v>0</v>
          </cell>
          <cell r="BP157">
            <v>0</v>
          </cell>
          <cell r="BY157">
            <v>3176.69</v>
          </cell>
          <cell r="CF157">
            <v>3725.1356500000002</v>
          </cell>
          <cell r="CG157">
            <v>1091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X157">
            <v>0</v>
          </cell>
          <cell r="CY157">
            <v>0</v>
          </cell>
          <cell r="DB157">
            <v>0</v>
          </cell>
          <cell r="DC157">
            <v>0</v>
          </cell>
          <cell r="DJ157" t="str">
            <v>МОС</v>
          </cell>
          <cell r="DL157">
            <v>40792</v>
          </cell>
          <cell r="DM157">
            <v>295</v>
          </cell>
          <cell r="DO157" t="str">
            <v>тариф за теплову енергію</v>
          </cell>
          <cell r="DT157">
            <v>289.95999999999998</v>
          </cell>
        </row>
        <row r="158">
          <cell r="W158">
            <v>534.21</v>
          </cell>
          <cell r="AF158">
            <v>40448</v>
          </cell>
          <cell r="AG158">
            <v>152</v>
          </cell>
          <cell r="AH158">
            <v>483.38678195516155</v>
          </cell>
          <cell r="AM158">
            <v>27409.5</v>
          </cell>
          <cell r="AO158">
            <v>14642428.995000001</v>
          </cell>
          <cell r="AQ158">
            <v>13249390</v>
          </cell>
          <cell r="AU158">
            <v>0</v>
          </cell>
          <cell r="AW158">
            <v>0</v>
          </cell>
          <cell r="AY158">
            <v>10471476.764980001</v>
          </cell>
          <cell r="AZ158">
            <v>382.03822634415081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G158">
            <v>0</v>
          </cell>
          <cell r="BH158">
            <v>0</v>
          </cell>
          <cell r="BI158">
            <v>501670</v>
          </cell>
          <cell r="BJ158">
            <v>18.302778233824039</v>
          </cell>
          <cell r="BK158">
            <v>0</v>
          </cell>
          <cell r="BL158">
            <v>0</v>
          </cell>
          <cell r="BM158">
            <v>1578970</v>
          </cell>
          <cell r="BN158">
            <v>57.606669220525731</v>
          </cell>
          <cell r="BO158">
            <v>0</v>
          </cell>
          <cell r="BP158">
            <v>0</v>
          </cell>
          <cell r="BY158">
            <v>3176.35</v>
          </cell>
          <cell r="CF158">
            <v>4248.1670000000004</v>
          </cell>
          <cell r="CG158">
            <v>2464.94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X158">
            <v>0</v>
          </cell>
          <cell r="CY158">
            <v>0</v>
          </cell>
          <cell r="DB158">
            <v>0</v>
          </cell>
          <cell r="DC158">
            <v>0</v>
          </cell>
          <cell r="DJ158" t="str">
            <v>НКРКП</v>
          </cell>
          <cell r="DL158">
            <v>40836</v>
          </cell>
          <cell r="DM158">
            <v>211</v>
          </cell>
          <cell r="DT158">
            <v>733.68</v>
          </cell>
        </row>
        <row r="159">
          <cell r="W159">
            <v>725.08</v>
          </cell>
          <cell r="AF159">
            <v>40448</v>
          </cell>
          <cell r="AG159">
            <v>150</v>
          </cell>
          <cell r="AH159">
            <v>483.38531513970111</v>
          </cell>
          <cell r="AM159">
            <v>3078</v>
          </cell>
          <cell r="AO159">
            <v>2231796.2400000002</v>
          </cell>
          <cell r="AQ159">
            <v>1487860</v>
          </cell>
          <cell r="AU159">
            <v>0</v>
          </cell>
          <cell r="AW159">
            <v>0</v>
          </cell>
          <cell r="AY159">
            <v>1175874.9776000001</v>
          </cell>
          <cell r="AZ159">
            <v>382.02565873944121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G159">
            <v>0</v>
          </cell>
          <cell r="BH159">
            <v>0</v>
          </cell>
          <cell r="BI159">
            <v>56340</v>
          </cell>
          <cell r="BJ159">
            <v>18.304093567251464</v>
          </cell>
          <cell r="BK159">
            <v>0</v>
          </cell>
          <cell r="BL159">
            <v>0</v>
          </cell>
          <cell r="BM159">
            <v>177370</v>
          </cell>
          <cell r="BN159">
            <v>57.625081221572451</v>
          </cell>
          <cell r="BO159">
            <v>0</v>
          </cell>
          <cell r="BP159">
            <v>0</v>
          </cell>
          <cell r="BY159">
            <v>3177.42</v>
          </cell>
          <cell r="CF159">
            <v>477.04</v>
          </cell>
          <cell r="CG159">
            <v>2464.94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X159">
            <v>0</v>
          </cell>
          <cell r="CY159">
            <v>0</v>
          </cell>
          <cell r="DB159">
            <v>0</v>
          </cell>
          <cell r="DC159">
            <v>0</v>
          </cell>
          <cell r="DJ159" t="str">
            <v>МОС</v>
          </cell>
          <cell r="DL159">
            <v>40792</v>
          </cell>
          <cell r="DM159">
            <v>295</v>
          </cell>
          <cell r="DT159">
            <v>947.14</v>
          </cell>
        </row>
        <row r="160">
          <cell r="W160">
            <v>249.52</v>
          </cell>
          <cell r="AF160">
            <v>40099</v>
          </cell>
          <cell r="AG160" t="str">
            <v>№ 66</v>
          </cell>
          <cell r="AH160">
            <v>234.68083283852317</v>
          </cell>
          <cell r="AM160">
            <v>102733</v>
          </cell>
          <cell r="AO160">
            <v>25633938.16</v>
          </cell>
          <cell r="AQ160">
            <v>24109466</v>
          </cell>
          <cell r="AU160">
            <v>0</v>
          </cell>
          <cell r="AW160">
            <v>0</v>
          </cell>
          <cell r="AY160">
            <v>11377274.020200001</v>
          </cell>
          <cell r="AZ160">
            <v>110.74605063806179</v>
          </cell>
          <cell r="BA160">
            <v>176997</v>
          </cell>
          <cell r="BB160">
            <v>1.7228835914457867</v>
          </cell>
          <cell r="BC160">
            <v>0</v>
          </cell>
          <cell r="BD160">
            <v>0</v>
          </cell>
          <cell r="BG160">
            <v>835332.59</v>
          </cell>
          <cell r="BH160">
            <v>8.1311028588671608</v>
          </cell>
          <cell r="BI160">
            <v>1351186.82</v>
          </cell>
          <cell r="BJ160">
            <v>13.152412759288643</v>
          </cell>
          <cell r="BK160">
            <v>0</v>
          </cell>
          <cell r="BL160">
            <v>0</v>
          </cell>
          <cell r="BM160">
            <v>7739241.0300000003</v>
          </cell>
          <cell r="BN160">
            <v>75.333544528048435</v>
          </cell>
          <cell r="BO160">
            <v>0</v>
          </cell>
          <cell r="BP160">
            <v>0</v>
          </cell>
          <cell r="BY160">
            <v>1728</v>
          </cell>
          <cell r="CF160">
            <v>15642.735000000001</v>
          </cell>
          <cell r="CG160">
            <v>727.32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X160">
            <v>0</v>
          </cell>
          <cell r="CY160">
            <v>0</v>
          </cell>
          <cell r="DB160">
            <v>0</v>
          </cell>
          <cell r="DC160">
            <v>0</v>
          </cell>
          <cell r="DJ160" t="str">
            <v>НКРЕ</v>
          </cell>
          <cell r="DL160">
            <v>40526</v>
          </cell>
          <cell r="DM160" t="str">
            <v>№ 1850</v>
          </cell>
          <cell r="DO160" t="str">
            <v>тариф на теплову енергію</v>
          </cell>
          <cell r="DT160">
            <v>274.47000000000003</v>
          </cell>
        </row>
        <row r="161">
          <cell r="W161">
            <v>559.82000000000005</v>
          </cell>
          <cell r="AF161">
            <v>40099</v>
          </cell>
          <cell r="AG161" t="str">
            <v>№ 67</v>
          </cell>
          <cell r="AH161">
            <v>487.52505330490408</v>
          </cell>
          <cell r="AM161">
            <v>22512</v>
          </cell>
          <cell r="AO161">
            <v>12602667.840000002</v>
          </cell>
          <cell r="AQ161">
            <v>10975164</v>
          </cell>
          <cell r="AU161">
            <v>0</v>
          </cell>
          <cell r="AW161">
            <v>0</v>
          </cell>
          <cell r="AY161">
            <v>8185062.3063999992</v>
          </cell>
          <cell r="AZ161">
            <v>363.58663407960194</v>
          </cell>
          <cell r="BA161">
            <v>38818</v>
          </cell>
          <cell r="BB161">
            <v>1.7243248045486852</v>
          </cell>
          <cell r="BC161">
            <v>0</v>
          </cell>
          <cell r="BD161">
            <v>0</v>
          </cell>
          <cell r="BG161">
            <v>183047.39</v>
          </cell>
          <cell r="BH161">
            <v>8.131102967306326</v>
          </cell>
          <cell r="BI161">
            <v>296157.43</v>
          </cell>
          <cell r="BJ161">
            <v>13.155536158493248</v>
          </cell>
          <cell r="BK161">
            <v>0</v>
          </cell>
          <cell r="BL161">
            <v>0</v>
          </cell>
          <cell r="BM161">
            <v>1695872</v>
          </cell>
          <cell r="BN161">
            <v>75.331911869225308</v>
          </cell>
          <cell r="BO161">
            <v>0</v>
          </cell>
          <cell r="BP161">
            <v>0</v>
          </cell>
          <cell r="BY161">
            <v>1728</v>
          </cell>
          <cell r="CF161">
            <v>3750.04</v>
          </cell>
          <cell r="CG161">
            <v>2182.66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X161">
            <v>0</v>
          </cell>
          <cell r="CY161">
            <v>0</v>
          </cell>
          <cell r="DB161">
            <v>0</v>
          </cell>
          <cell r="DC161">
            <v>0</v>
          </cell>
          <cell r="DJ161" t="str">
            <v>НКРКП</v>
          </cell>
          <cell r="DL161">
            <v>40816</v>
          </cell>
          <cell r="DM161" t="str">
            <v>№ 6</v>
          </cell>
          <cell r="DT161">
            <v>821.23</v>
          </cell>
        </row>
        <row r="162">
          <cell r="W162">
            <v>685.61260000000004</v>
          </cell>
          <cell r="AF162">
            <v>40099</v>
          </cell>
          <cell r="AG162" t="str">
            <v>№ 67</v>
          </cell>
          <cell r="AH162">
            <v>487.52505935109468</v>
          </cell>
          <cell r="AM162">
            <v>7582</v>
          </cell>
          <cell r="AO162">
            <v>5198314.7332000006</v>
          </cell>
          <cell r="AQ162">
            <v>3696415</v>
          </cell>
          <cell r="AU162">
            <v>0</v>
          </cell>
          <cell r="AW162">
            <v>0</v>
          </cell>
          <cell r="AY162">
            <v>2756852.3661999996</v>
          </cell>
          <cell r="AZ162">
            <v>363.60490189923496</v>
          </cell>
          <cell r="BA162">
            <v>13066</v>
          </cell>
          <cell r="BB162">
            <v>1.7232920073859139</v>
          </cell>
          <cell r="BC162">
            <v>0</v>
          </cell>
          <cell r="BD162">
            <v>0</v>
          </cell>
          <cell r="BG162">
            <v>61650.02</v>
          </cell>
          <cell r="BH162">
            <v>8.131102611448167</v>
          </cell>
          <cell r="BI162">
            <v>99707.75</v>
          </cell>
          <cell r="BJ162">
            <v>13.150586916380902</v>
          </cell>
          <cell r="BK162">
            <v>0</v>
          </cell>
          <cell r="BL162">
            <v>0</v>
          </cell>
          <cell r="BM162">
            <v>571175.62</v>
          </cell>
          <cell r="BN162">
            <v>75.333107359535745</v>
          </cell>
          <cell r="BO162">
            <v>0</v>
          </cell>
          <cell r="BP162">
            <v>0</v>
          </cell>
          <cell r="BY162">
            <v>1728</v>
          </cell>
          <cell r="CF162">
            <v>1263.07</v>
          </cell>
          <cell r="CG162">
            <v>2182.66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X162">
            <v>0</v>
          </cell>
          <cell r="CY162">
            <v>0</v>
          </cell>
          <cell r="DB162">
            <v>0</v>
          </cell>
          <cell r="DC162">
            <v>0</v>
          </cell>
          <cell r="DJ162" t="str">
            <v>НКРКП</v>
          </cell>
          <cell r="DL162">
            <v>40816</v>
          </cell>
          <cell r="DM162" t="str">
            <v>№ 6</v>
          </cell>
          <cell r="DT162">
            <v>947.03</v>
          </cell>
        </row>
        <row r="163">
          <cell r="W163">
            <v>293.88</v>
          </cell>
          <cell r="AF163">
            <v>40410</v>
          </cell>
          <cell r="AG163">
            <v>103</v>
          </cell>
          <cell r="AH163">
            <v>267.21511532798951</v>
          </cell>
          <cell r="AM163">
            <v>12226</v>
          </cell>
          <cell r="AO163">
            <v>3592976.88</v>
          </cell>
          <cell r="AQ163">
            <v>3266972</v>
          </cell>
          <cell r="AU163">
            <v>0</v>
          </cell>
          <cell r="AW163">
            <v>0</v>
          </cell>
          <cell r="AY163">
            <v>2111259.56</v>
          </cell>
          <cell r="AZ163">
            <v>172.68604285947981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G163">
            <v>0</v>
          </cell>
          <cell r="BH163">
            <v>0</v>
          </cell>
          <cell r="BI163">
            <v>437224</v>
          </cell>
          <cell r="BJ163">
            <v>35.761819074104366</v>
          </cell>
          <cell r="BK163">
            <v>0</v>
          </cell>
          <cell r="BL163">
            <v>0</v>
          </cell>
          <cell r="BM163">
            <v>519300</v>
          </cell>
          <cell r="BN163">
            <v>42.475053165385248</v>
          </cell>
          <cell r="BO163">
            <v>0</v>
          </cell>
          <cell r="BP163">
            <v>0</v>
          </cell>
          <cell r="BY163">
            <v>1134</v>
          </cell>
          <cell r="CF163">
            <v>1935.16</v>
          </cell>
          <cell r="CG163">
            <v>1091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X163">
            <v>0</v>
          </cell>
          <cell r="CY163">
            <v>0</v>
          </cell>
          <cell r="DB163">
            <v>0</v>
          </cell>
          <cell r="DC163">
            <v>0</v>
          </cell>
          <cell r="DJ163" t="str">
            <v>МОС</v>
          </cell>
          <cell r="DL163">
            <v>40448</v>
          </cell>
          <cell r="DM163">
            <v>298</v>
          </cell>
          <cell r="DO163" t="str">
            <v>тариф на послуги по опаленню</v>
          </cell>
          <cell r="DT163">
            <v>293.88</v>
          </cell>
        </row>
        <row r="164">
          <cell r="W164">
            <v>527.66</v>
          </cell>
          <cell r="AF164">
            <v>40410</v>
          </cell>
          <cell r="AG164">
            <v>102</v>
          </cell>
          <cell r="AH164">
            <v>479.59579789894946</v>
          </cell>
          <cell r="AM164">
            <v>1999</v>
          </cell>
          <cell r="AO164">
            <v>1054792.3399999999</v>
          </cell>
          <cell r="AQ164">
            <v>958712</v>
          </cell>
          <cell r="AU164">
            <v>0</v>
          </cell>
          <cell r="AW164">
            <v>0</v>
          </cell>
          <cell r="AY164">
            <v>779414.00335060002</v>
          </cell>
          <cell r="AZ164">
            <v>389.90195265162583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G164">
            <v>0</v>
          </cell>
          <cell r="BH164">
            <v>0</v>
          </cell>
          <cell r="BI164">
            <v>71463</v>
          </cell>
          <cell r="BJ164">
            <v>35.749374687343675</v>
          </cell>
          <cell r="BK164">
            <v>0</v>
          </cell>
          <cell r="BL164">
            <v>0</v>
          </cell>
          <cell r="BM164">
            <v>84878</v>
          </cell>
          <cell r="BN164">
            <v>42.460230115057527</v>
          </cell>
          <cell r="BO164">
            <v>0</v>
          </cell>
          <cell r="BP164">
            <v>0</v>
          </cell>
          <cell r="BY164">
            <v>1134</v>
          </cell>
          <cell r="CF164">
            <v>316.19999000000001</v>
          </cell>
          <cell r="CG164">
            <v>2464.94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X164">
            <v>0</v>
          </cell>
          <cell r="CY164">
            <v>0</v>
          </cell>
          <cell r="DB164">
            <v>0</v>
          </cell>
          <cell r="DC164">
            <v>0</v>
          </cell>
          <cell r="DJ164" t="str">
            <v>НКРКП</v>
          </cell>
          <cell r="DL164">
            <v>40844</v>
          </cell>
          <cell r="DM164">
            <v>231</v>
          </cell>
          <cell r="DT164">
            <v>704.38</v>
          </cell>
        </row>
        <row r="165">
          <cell r="W165">
            <v>551.64</v>
          </cell>
          <cell r="AF165">
            <v>40410</v>
          </cell>
          <cell r="AG165">
            <v>101</v>
          </cell>
          <cell r="AH165">
            <v>479.68112881551161</v>
          </cell>
          <cell r="AM165">
            <v>5209</v>
          </cell>
          <cell r="AO165">
            <v>2873492.76</v>
          </cell>
          <cell r="AQ165">
            <v>2498659</v>
          </cell>
          <cell r="AU165">
            <v>0</v>
          </cell>
          <cell r="AW165">
            <v>0</v>
          </cell>
          <cell r="AY165">
            <v>2031430.9997350601</v>
          </cell>
          <cell r="AZ165">
            <v>389.98483389039359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G165">
            <v>0</v>
          </cell>
          <cell r="BH165">
            <v>0</v>
          </cell>
          <cell r="BI165">
            <v>186253</v>
          </cell>
          <cell r="BJ165">
            <v>35.75599923209829</v>
          </cell>
          <cell r="BK165">
            <v>0</v>
          </cell>
          <cell r="BL165">
            <v>0</v>
          </cell>
          <cell r="BM165">
            <v>221216</v>
          </cell>
          <cell r="BN165">
            <v>42.468036091380306</v>
          </cell>
          <cell r="BO165">
            <v>0</v>
          </cell>
          <cell r="BP165">
            <v>0</v>
          </cell>
          <cell r="BY165">
            <v>1134</v>
          </cell>
          <cell r="CF165">
            <v>824.129999</v>
          </cell>
          <cell r="CG165">
            <v>2464.94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X165">
            <v>0</v>
          </cell>
          <cell r="CY165">
            <v>0</v>
          </cell>
          <cell r="DB165">
            <v>0</v>
          </cell>
          <cell r="DC165">
            <v>0</v>
          </cell>
          <cell r="DJ165" t="str">
            <v>НКРКП</v>
          </cell>
          <cell r="DL165">
            <v>40844</v>
          </cell>
          <cell r="DM165">
            <v>231</v>
          </cell>
          <cell r="DT165">
            <v>721.31</v>
          </cell>
        </row>
        <row r="166">
          <cell r="W166">
            <v>201.61</v>
          </cell>
          <cell r="AF166">
            <v>39783</v>
          </cell>
          <cell r="AG166">
            <v>160</v>
          </cell>
          <cell r="AH166">
            <v>192.00811969024886</v>
          </cell>
          <cell r="AM166">
            <v>26602</v>
          </cell>
          <cell r="AO166">
            <v>5363229.2200000007</v>
          </cell>
          <cell r="AQ166">
            <v>5107800</v>
          </cell>
          <cell r="AU166">
            <v>0</v>
          </cell>
          <cell r="AW166">
            <v>0</v>
          </cell>
          <cell r="AY166">
            <v>2863021.9970616</v>
          </cell>
          <cell r="AZ166">
            <v>107.62431385089843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G166">
            <v>0</v>
          </cell>
          <cell r="BH166">
            <v>0</v>
          </cell>
          <cell r="BI166">
            <v>394400</v>
          </cell>
          <cell r="BJ166">
            <v>14.825952935869484</v>
          </cell>
          <cell r="BK166">
            <v>0</v>
          </cell>
          <cell r="BL166">
            <v>0</v>
          </cell>
          <cell r="BM166">
            <v>1461470</v>
          </cell>
          <cell r="BN166">
            <v>54.938350499962411</v>
          </cell>
          <cell r="BO166">
            <v>0</v>
          </cell>
          <cell r="BP166">
            <v>0</v>
          </cell>
          <cell r="BY166">
            <v>1376.33</v>
          </cell>
          <cell r="CF166">
            <v>3936.3993799999998</v>
          </cell>
          <cell r="CG166">
            <v>727.32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X166">
            <v>0</v>
          </cell>
          <cell r="CY166">
            <v>0</v>
          </cell>
          <cell r="DB166">
            <v>0</v>
          </cell>
          <cell r="DC166">
            <v>0</v>
          </cell>
          <cell r="DJ166" t="str">
            <v>НКРЕ</v>
          </cell>
          <cell r="DL166">
            <v>40526</v>
          </cell>
          <cell r="DM166">
            <v>1702</v>
          </cell>
          <cell r="DO166" t="str">
            <v xml:space="preserve">тариф на теплову енергію </v>
          </cell>
          <cell r="DT166">
            <v>221.77</v>
          </cell>
        </row>
        <row r="167">
          <cell r="W167">
            <v>436.23</v>
          </cell>
          <cell r="AF167">
            <v>39850</v>
          </cell>
          <cell r="AG167">
            <v>33</v>
          </cell>
          <cell r="AH167">
            <v>407.69208224036112</v>
          </cell>
          <cell r="AM167">
            <v>27295.599999999999</v>
          </cell>
          <cell r="AO167">
            <v>11907159.588</v>
          </cell>
          <cell r="AQ167">
            <v>11128200</v>
          </cell>
          <cell r="AU167">
            <v>0</v>
          </cell>
          <cell r="AW167">
            <v>0</v>
          </cell>
          <cell r="AY167">
            <v>8652699.8497499991</v>
          </cell>
          <cell r="AZ167">
            <v>316.9998039885549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Y167">
            <v>0</v>
          </cell>
          <cell r="CF167">
            <v>4039.0709999999999</v>
          </cell>
          <cell r="CG167">
            <v>2142.25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X167">
            <v>0</v>
          </cell>
          <cell r="CY167">
            <v>0</v>
          </cell>
          <cell r="DB167">
            <v>0</v>
          </cell>
          <cell r="DC167">
            <v>0</v>
          </cell>
          <cell r="DJ167" t="str">
            <v>НКРКП</v>
          </cell>
          <cell r="DL167">
            <v>40816</v>
          </cell>
          <cell r="DM167">
            <v>91</v>
          </cell>
          <cell r="DT167">
            <v>674.42</v>
          </cell>
        </row>
        <row r="168">
          <cell r="W168">
            <v>517.16999999999996</v>
          </cell>
          <cell r="AF168">
            <v>40266</v>
          </cell>
          <cell r="AG168">
            <v>27</v>
          </cell>
          <cell r="AH168">
            <v>413.7386034466648</v>
          </cell>
          <cell r="AM168">
            <v>7491.3</v>
          </cell>
          <cell r="AO168">
            <v>3874275.6209999998</v>
          </cell>
          <cell r="AQ168">
            <v>3099440</v>
          </cell>
          <cell r="AU168">
            <v>0</v>
          </cell>
          <cell r="AW168">
            <v>0</v>
          </cell>
          <cell r="AY168">
            <v>2418099.8296000003</v>
          </cell>
          <cell r="AZ168">
            <v>322.78774439683372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Y168">
            <v>0</v>
          </cell>
          <cell r="CF168">
            <v>1108.432</v>
          </cell>
          <cell r="CG168">
            <v>2181.5500000000002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X168">
            <v>0</v>
          </cell>
          <cell r="CY168">
            <v>0</v>
          </cell>
          <cell r="DB168">
            <v>0</v>
          </cell>
          <cell r="DC168">
            <v>0</v>
          </cell>
          <cell r="DJ168" t="str">
            <v>НКРКП</v>
          </cell>
          <cell r="DL168">
            <v>40816</v>
          </cell>
          <cell r="DM168">
            <v>91</v>
          </cell>
          <cell r="DT168">
            <v>749.65</v>
          </cell>
        </row>
        <row r="169">
          <cell r="W169">
            <v>209.23</v>
          </cell>
          <cell r="AF169">
            <v>39884</v>
          </cell>
          <cell r="AG169">
            <v>639</v>
          </cell>
          <cell r="AH169">
            <v>192.39527328138925</v>
          </cell>
          <cell r="AM169">
            <v>139124</v>
          </cell>
          <cell r="AO169">
            <v>29108914.52</v>
          </cell>
          <cell r="AQ169">
            <v>26766800</v>
          </cell>
          <cell r="AU169">
            <v>0</v>
          </cell>
          <cell r="AW169">
            <v>0</v>
          </cell>
          <cell r="AY169">
            <v>16752800.133960001</v>
          </cell>
          <cell r="AZ169">
            <v>120.41632021764758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G169">
            <v>0</v>
          </cell>
          <cell r="BH169">
            <v>0</v>
          </cell>
          <cell r="BI169">
            <v>2448200</v>
          </cell>
          <cell r="BJ169">
            <v>17.597251372875995</v>
          </cell>
          <cell r="BK169">
            <v>0</v>
          </cell>
          <cell r="BL169">
            <v>0</v>
          </cell>
          <cell r="BM169">
            <v>4784400</v>
          </cell>
          <cell r="BN169">
            <v>34.389465512779964</v>
          </cell>
          <cell r="BO169">
            <v>0</v>
          </cell>
          <cell r="BP169">
            <v>0</v>
          </cell>
          <cell r="BY169">
            <v>2026.56</v>
          </cell>
          <cell r="CF169">
            <v>23033.602999999999</v>
          </cell>
          <cell r="CG169">
            <v>727.32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J169" t="str">
            <v>НКРЕ</v>
          </cell>
          <cell r="DL169">
            <v>40526</v>
          </cell>
          <cell r="DM169">
            <v>1808</v>
          </cell>
          <cell r="DO169" t="str">
            <v>тариф на теплову енергію</v>
          </cell>
          <cell r="DT169">
            <v>230.15</v>
          </cell>
        </row>
        <row r="170">
          <cell r="W170">
            <v>489.6</v>
          </cell>
          <cell r="AF170" t="str">
            <v xml:space="preserve">висновок ДЦІ  не встановлювався, витрати прийняти за даними підприємства  </v>
          </cell>
          <cell r="AG170">
            <v>0</v>
          </cell>
          <cell r="AH170">
            <v>426.66283854914349</v>
          </cell>
          <cell r="AM170">
            <v>10449</v>
          </cell>
          <cell r="AO170">
            <v>5115830.4000000004</v>
          </cell>
          <cell r="AQ170">
            <v>4458200</v>
          </cell>
          <cell r="AU170">
            <v>0</v>
          </cell>
          <cell r="AW170">
            <v>0</v>
          </cell>
          <cell r="AY170">
            <v>3706092.5</v>
          </cell>
          <cell r="AZ170">
            <v>354.68394104699013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Y170">
            <v>0</v>
          </cell>
          <cell r="CF170">
            <v>1730</v>
          </cell>
          <cell r="CG170">
            <v>2142.25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X170">
            <v>0</v>
          </cell>
          <cell r="CY170">
            <v>0</v>
          </cell>
          <cell r="DB170">
            <v>0</v>
          </cell>
          <cell r="DC170">
            <v>0</v>
          </cell>
          <cell r="DJ170" t="str">
            <v>НКРКП</v>
          </cell>
          <cell r="DL170">
            <v>40816</v>
          </cell>
          <cell r="DM170" t="str">
            <v>№ 40</v>
          </cell>
          <cell r="DT170">
            <v>756.11</v>
          </cell>
        </row>
        <row r="171">
          <cell r="W171">
            <v>580.11</v>
          </cell>
          <cell r="AF171" t="str">
            <v>висновок ДЦІ не встановлювався, витрати прийняти за даними підприємства</v>
          </cell>
          <cell r="AG171">
            <v>0</v>
          </cell>
          <cell r="AH171">
            <v>429.974234182651</v>
          </cell>
          <cell r="AM171">
            <v>10479</v>
          </cell>
          <cell r="AO171">
            <v>6078972.6900000004</v>
          </cell>
          <cell r="AQ171">
            <v>4505700</v>
          </cell>
          <cell r="AU171">
            <v>0</v>
          </cell>
          <cell r="AW171">
            <v>0</v>
          </cell>
          <cell r="AY171">
            <v>3751401.0875000004</v>
          </cell>
          <cell r="AZ171">
            <v>357.99227860482875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Y171">
            <v>0</v>
          </cell>
          <cell r="CF171">
            <v>1751.15</v>
          </cell>
          <cell r="CG171">
            <v>2142.25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X171">
            <v>0</v>
          </cell>
          <cell r="CY171">
            <v>0</v>
          </cell>
          <cell r="DB171">
            <v>0</v>
          </cell>
          <cell r="DC171">
            <v>0</v>
          </cell>
          <cell r="DJ171" t="str">
            <v>НКРКП</v>
          </cell>
          <cell r="DL171">
            <v>40816</v>
          </cell>
          <cell r="DM171" t="str">
            <v>№ 40</v>
          </cell>
          <cell r="DT171">
            <v>846.62</v>
          </cell>
        </row>
        <row r="172">
          <cell r="W172">
            <v>200.74</v>
          </cell>
          <cell r="AF172">
            <v>39778</v>
          </cell>
          <cell r="AG172">
            <v>434</v>
          </cell>
          <cell r="AH172">
            <v>200.38444190803875</v>
          </cell>
          <cell r="AM172">
            <v>90679.5</v>
          </cell>
          <cell r="AO172">
            <v>18203002.830000002</v>
          </cell>
          <cell r="AQ172">
            <v>18170761</v>
          </cell>
          <cell r="AU172">
            <v>0</v>
          </cell>
          <cell r="AW172">
            <v>0</v>
          </cell>
          <cell r="AY172">
            <v>10420977.974088</v>
          </cell>
          <cell r="AZ172">
            <v>114.92099067692257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G172">
            <v>0</v>
          </cell>
          <cell r="BH172">
            <v>0</v>
          </cell>
          <cell r="BI172">
            <v>2146280</v>
          </cell>
          <cell r="BJ172">
            <v>23.668855695057868</v>
          </cell>
          <cell r="BK172">
            <v>0</v>
          </cell>
          <cell r="BL172">
            <v>0</v>
          </cell>
          <cell r="BM172">
            <v>3930177</v>
          </cell>
          <cell r="BN172">
            <v>43.341405720146227</v>
          </cell>
          <cell r="BO172">
            <v>0</v>
          </cell>
          <cell r="BP172">
            <v>0</v>
          </cell>
          <cell r="BY172">
            <v>2441.14</v>
          </cell>
          <cell r="CF172">
            <v>14327.913399999999</v>
          </cell>
          <cell r="CG172">
            <v>727.32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X172">
            <v>0</v>
          </cell>
          <cell r="CY172">
            <v>0</v>
          </cell>
          <cell r="DB172">
            <v>0</v>
          </cell>
          <cell r="DC172">
            <v>0</v>
          </cell>
          <cell r="DJ172" t="str">
            <v>НКРЕ</v>
          </cell>
          <cell r="DL172">
            <v>40526</v>
          </cell>
          <cell r="DM172" t="str">
            <v>№ 1704</v>
          </cell>
          <cell r="DO172" t="str">
            <v>тариф на теплову енергію</v>
          </cell>
          <cell r="DT172">
            <v>220.81</v>
          </cell>
        </row>
        <row r="173">
          <cell r="W173">
            <v>495.27</v>
          </cell>
          <cell r="AF173">
            <v>39850</v>
          </cell>
          <cell r="AG173">
            <v>531</v>
          </cell>
          <cell r="AH173">
            <v>430.66872727272727</v>
          </cell>
          <cell r="AM173">
            <v>5500</v>
          </cell>
          <cell r="AO173">
            <v>2723985</v>
          </cell>
          <cell r="AQ173">
            <v>2368678</v>
          </cell>
          <cell r="AU173">
            <v>0</v>
          </cell>
          <cell r="AW173">
            <v>0</v>
          </cell>
          <cell r="AY173">
            <v>1893487.9982534999</v>
          </cell>
          <cell r="AZ173">
            <v>344.270545137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G173">
            <v>0</v>
          </cell>
          <cell r="BH173">
            <v>0</v>
          </cell>
          <cell r="BI173">
            <v>135320</v>
          </cell>
          <cell r="BJ173">
            <v>24.603636363636365</v>
          </cell>
          <cell r="BK173">
            <v>0</v>
          </cell>
          <cell r="BL173">
            <v>0</v>
          </cell>
          <cell r="BM173">
            <v>238378</v>
          </cell>
          <cell r="BN173">
            <v>43.341454545454546</v>
          </cell>
          <cell r="BO173">
            <v>0</v>
          </cell>
          <cell r="BP173">
            <v>0</v>
          </cell>
          <cell r="BY173">
            <v>2441.14</v>
          </cell>
          <cell r="CF173">
            <v>869.03090999999995</v>
          </cell>
          <cell r="CG173">
            <v>2178.85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X173">
            <v>0</v>
          </cell>
          <cell r="CY173">
            <v>0</v>
          </cell>
          <cell r="DB173">
            <v>0</v>
          </cell>
          <cell r="DC173">
            <v>0</v>
          </cell>
          <cell r="DJ173" t="str">
            <v>НКРКП</v>
          </cell>
          <cell r="DL173">
            <v>40816</v>
          </cell>
          <cell r="DM173">
            <v>80</v>
          </cell>
          <cell r="DT173">
            <v>743.83</v>
          </cell>
        </row>
        <row r="174">
          <cell r="W174">
            <v>581.41</v>
          </cell>
          <cell r="AF174">
            <v>39850</v>
          </cell>
          <cell r="AG174">
            <v>530</v>
          </cell>
          <cell r="AH174">
            <v>430.66728018553624</v>
          </cell>
          <cell r="AM174">
            <v>6963.6</v>
          </cell>
          <cell r="AO174">
            <v>4048706.676</v>
          </cell>
          <cell r="AQ174">
            <v>2998994.6723000002</v>
          </cell>
          <cell r="AU174">
            <v>0</v>
          </cell>
          <cell r="AW174">
            <v>0</v>
          </cell>
          <cell r="AY174">
            <v>2397366.9999981397</v>
          </cell>
          <cell r="AZ174">
            <v>344.27121029325917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G174">
            <v>0</v>
          </cell>
          <cell r="BH174">
            <v>0</v>
          </cell>
          <cell r="BI174">
            <v>171322.23999999999</v>
          </cell>
          <cell r="BJ174">
            <v>24.602538916652303</v>
          </cell>
          <cell r="BK174">
            <v>0</v>
          </cell>
          <cell r="BL174">
            <v>0</v>
          </cell>
          <cell r="BM174">
            <v>301811.72600000002</v>
          </cell>
          <cell r="BN174">
            <v>43.341335803320121</v>
          </cell>
          <cell r="BO174">
            <v>0</v>
          </cell>
          <cell r="BP174">
            <v>0</v>
          </cell>
          <cell r="BY174">
            <v>2441.14</v>
          </cell>
          <cell r="CF174">
            <v>1100.29006127</v>
          </cell>
          <cell r="CG174">
            <v>2178.85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X174">
            <v>0</v>
          </cell>
          <cell r="CY174">
            <v>0</v>
          </cell>
          <cell r="DB174">
            <v>0</v>
          </cell>
          <cell r="DC174">
            <v>0</v>
          </cell>
          <cell r="DJ174" t="str">
            <v>НКРКП</v>
          </cell>
          <cell r="DL174">
            <v>40816</v>
          </cell>
          <cell r="DM174">
            <v>80</v>
          </cell>
          <cell r="DO174" t="str">
            <v>іншим підприємствам і організаціям</v>
          </cell>
          <cell r="DT174">
            <v>829.97</v>
          </cell>
        </row>
        <row r="175">
          <cell r="W175">
            <v>443.59</v>
          </cell>
          <cell r="AF175">
            <v>39850</v>
          </cell>
          <cell r="AG175">
            <v>530</v>
          </cell>
          <cell r="AH175">
            <v>430.67131714716425</v>
          </cell>
          <cell r="AM175">
            <v>533.995</v>
          </cell>
          <cell r="AO175">
            <v>236874.84204999998</v>
          </cell>
          <cell r="AQ175">
            <v>229976.33</v>
          </cell>
          <cell r="AU175">
            <v>0</v>
          </cell>
          <cell r="AW175">
            <v>0</v>
          </cell>
          <cell r="AY175">
            <v>183840.99995363</v>
          </cell>
          <cell r="AZ175">
            <v>344.27475904012209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G175">
            <v>0</v>
          </cell>
          <cell r="BH175">
            <v>0</v>
          </cell>
          <cell r="BI175">
            <v>13137.76</v>
          </cell>
          <cell r="BJ175">
            <v>24.602777179561606</v>
          </cell>
          <cell r="BK175">
            <v>0</v>
          </cell>
          <cell r="BL175">
            <v>0</v>
          </cell>
          <cell r="BM175">
            <v>23144.27</v>
          </cell>
          <cell r="BN175">
            <v>43.341735409507578</v>
          </cell>
          <cell r="BO175">
            <v>0</v>
          </cell>
          <cell r="BP175">
            <v>0</v>
          </cell>
          <cell r="BY175">
            <v>2441.14</v>
          </cell>
          <cell r="CF175">
            <v>84.375243800000007</v>
          </cell>
          <cell r="CG175">
            <v>2178.85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X175">
            <v>0</v>
          </cell>
          <cell r="CY175">
            <v>0</v>
          </cell>
          <cell r="DB175">
            <v>0</v>
          </cell>
          <cell r="DC175">
            <v>0</v>
          </cell>
          <cell r="DJ175" t="str">
            <v>НКРКП</v>
          </cell>
          <cell r="DL175">
            <v>40816</v>
          </cell>
          <cell r="DM175">
            <v>80</v>
          </cell>
          <cell r="DO175" t="str">
            <v>комунальним підприємствам і організаціям</v>
          </cell>
          <cell r="DT175">
            <v>692.15</v>
          </cell>
        </row>
        <row r="176">
          <cell r="W176">
            <v>267.98</v>
          </cell>
          <cell r="AF176">
            <v>39792</v>
          </cell>
          <cell r="AG176">
            <v>459</v>
          </cell>
          <cell r="AH176">
            <v>260.17464731759117</v>
          </cell>
          <cell r="AM176">
            <v>59331</v>
          </cell>
          <cell r="AO176">
            <v>15899521.380000001</v>
          </cell>
          <cell r="AQ176">
            <v>15436422</v>
          </cell>
          <cell r="AU176">
            <v>0</v>
          </cell>
          <cell r="AW176">
            <v>0</v>
          </cell>
          <cell r="AY176">
            <v>6637522.3200000003</v>
          </cell>
          <cell r="AZ176">
            <v>111.87275319815949</v>
          </cell>
          <cell r="BA176">
            <v>2100</v>
          </cell>
          <cell r="BB176">
            <v>3.5394650351418311E-2</v>
          </cell>
          <cell r="BC176">
            <v>0</v>
          </cell>
          <cell r="BD176">
            <v>0</v>
          </cell>
          <cell r="BG176">
            <v>0</v>
          </cell>
          <cell r="BH176">
            <v>0</v>
          </cell>
          <cell r="BI176">
            <v>1010400</v>
          </cell>
          <cell r="BJ176">
            <v>17.029883197653842</v>
          </cell>
          <cell r="BK176">
            <v>0</v>
          </cell>
          <cell r="BL176">
            <v>0</v>
          </cell>
          <cell r="BM176">
            <v>6318400</v>
          </cell>
          <cell r="BN176">
            <v>106.49407560971498</v>
          </cell>
          <cell r="BO176">
            <v>0</v>
          </cell>
          <cell r="BP176">
            <v>0</v>
          </cell>
          <cell r="BY176">
            <v>0</v>
          </cell>
          <cell r="CF176">
            <v>9126</v>
          </cell>
          <cell r="CG176">
            <v>727.32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X176">
            <v>0</v>
          </cell>
          <cell r="CY176">
            <v>0</v>
          </cell>
          <cell r="DB176">
            <v>0</v>
          </cell>
          <cell r="DC176">
            <v>0</v>
          </cell>
          <cell r="DJ176" t="str">
            <v>НКРЕ</v>
          </cell>
          <cell r="DL176">
            <v>40526</v>
          </cell>
          <cell r="DM176" t="str">
            <v>№ 1774</v>
          </cell>
          <cell r="DO176" t="str">
            <v>умовно-змінна частина двоставкового тарифу на теплову енергію</v>
          </cell>
          <cell r="DT176">
            <v>281.26</v>
          </cell>
        </row>
        <row r="177">
          <cell r="W177">
            <v>553.48</v>
          </cell>
          <cell r="AF177">
            <v>40091</v>
          </cell>
          <cell r="AG177">
            <v>691</v>
          </cell>
          <cell r="AH177">
            <v>481.28405435567515</v>
          </cell>
          <cell r="AM177">
            <v>15233</v>
          </cell>
          <cell r="AO177">
            <v>8431160.8399999999</v>
          </cell>
          <cell r="AQ177">
            <v>7331400</v>
          </cell>
          <cell r="AU177">
            <v>0</v>
          </cell>
          <cell r="AW177">
            <v>0</v>
          </cell>
          <cell r="AY177">
            <v>4861014.3499999996</v>
          </cell>
          <cell r="AZ177">
            <v>319.11076938226216</v>
          </cell>
          <cell r="BA177">
            <v>124200</v>
          </cell>
          <cell r="BB177">
            <v>8.1533512768331917</v>
          </cell>
          <cell r="BC177">
            <v>0</v>
          </cell>
          <cell r="BD177">
            <v>0</v>
          </cell>
          <cell r="BG177">
            <v>0</v>
          </cell>
          <cell r="BH177">
            <v>0</v>
          </cell>
          <cell r="BI177">
            <v>287900</v>
          </cell>
          <cell r="BJ177">
            <v>18.899757106282411</v>
          </cell>
          <cell r="BK177">
            <v>0</v>
          </cell>
          <cell r="BL177">
            <v>0</v>
          </cell>
          <cell r="BM177">
            <v>1725900</v>
          </cell>
          <cell r="BN177">
            <v>113.30007221164577</v>
          </cell>
          <cell r="BO177">
            <v>0</v>
          </cell>
          <cell r="BP177">
            <v>0</v>
          </cell>
          <cell r="BY177">
            <v>2311</v>
          </cell>
          <cell r="CF177">
            <v>2231</v>
          </cell>
          <cell r="CG177">
            <v>2178.85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X177">
            <v>0</v>
          </cell>
          <cell r="CY177">
            <v>0</v>
          </cell>
          <cell r="DB177">
            <v>0</v>
          </cell>
          <cell r="DC177">
            <v>0</v>
          </cell>
          <cell r="DJ177" t="str">
            <v>НКРКП</v>
          </cell>
          <cell r="DL177">
            <v>40816</v>
          </cell>
          <cell r="DM177" t="str">
            <v>№ 159</v>
          </cell>
          <cell r="DT177">
            <v>783.87</v>
          </cell>
        </row>
        <row r="178">
          <cell r="W178">
            <v>631.96</v>
          </cell>
          <cell r="AF178">
            <v>40091</v>
          </cell>
          <cell r="AG178">
            <v>692</v>
          </cell>
          <cell r="AH178">
            <v>486.1218667210108</v>
          </cell>
          <cell r="AM178">
            <v>4907</v>
          </cell>
          <cell r="AO178">
            <v>3101027.72</v>
          </cell>
          <cell r="AQ178">
            <v>2385400</v>
          </cell>
          <cell r="AU178">
            <v>0</v>
          </cell>
          <cell r="AW178">
            <v>0</v>
          </cell>
          <cell r="AY178">
            <v>1629779.8</v>
          </cell>
          <cell r="AZ178">
            <v>332.13364581210516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G178">
            <v>0</v>
          </cell>
          <cell r="BH178">
            <v>0</v>
          </cell>
          <cell r="BI178">
            <v>92700</v>
          </cell>
          <cell r="BJ178">
            <v>18.891379661707763</v>
          </cell>
          <cell r="BK178">
            <v>0</v>
          </cell>
          <cell r="BL178">
            <v>0</v>
          </cell>
          <cell r="BM178">
            <v>556000</v>
          </cell>
          <cell r="BN178">
            <v>113.30751986957408</v>
          </cell>
          <cell r="BO178">
            <v>0</v>
          </cell>
          <cell r="BP178">
            <v>0</v>
          </cell>
          <cell r="BY178">
            <v>2311</v>
          </cell>
          <cell r="CF178">
            <v>748</v>
          </cell>
          <cell r="CG178">
            <v>2178.85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X178">
            <v>0</v>
          </cell>
          <cell r="CY178">
            <v>0</v>
          </cell>
          <cell r="DB178">
            <v>0</v>
          </cell>
          <cell r="DC178">
            <v>0</v>
          </cell>
          <cell r="DJ178" t="str">
            <v>НКРКП</v>
          </cell>
          <cell r="DL178">
            <v>40816</v>
          </cell>
          <cell r="DM178" t="str">
            <v>№ 159</v>
          </cell>
          <cell r="DT178">
            <v>871.75</v>
          </cell>
        </row>
        <row r="179">
          <cell r="W179">
            <v>222.93876</v>
          </cell>
          <cell r="AF179">
            <v>39654</v>
          </cell>
          <cell r="AG179">
            <v>87</v>
          </cell>
          <cell r="AH179">
            <v>222.93876254327154</v>
          </cell>
          <cell r="AM179">
            <v>91284</v>
          </cell>
          <cell r="AO179">
            <v>20350741.767840002</v>
          </cell>
          <cell r="AQ179">
            <v>20350742</v>
          </cell>
          <cell r="AU179">
            <v>507085.4</v>
          </cell>
          <cell r="AW179">
            <v>0</v>
          </cell>
          <cell r="AY179">
            <v>10020486.32361</v>
          </cell>
          <cell r="AZ179">
            <v>109.77264716281057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G179">
            <v>32292</v>
          </cell>
          <cell r="BH179">
            <v>0.35375312212435917</v>
          </cell>
          <cell r="BI179">
            <v>320249</v>
          </cell>
          <cell r="BJ179">
            <v>3.5082708908461506</v>
          </cell>
          <cell r="BK179">
            <v>380978</v>
          </cell>
          <cell r="BL179">
            <v>4.1735462950790936</v>
          </cell>
          <cell r="BM179">
            <v>6602679</v>
          </cell>
          <cell r="BN179">
            <v>72.331175233337717</v>
          </cell>
          <cell r="BO179">
            <v>0</v>
          </cell>
          <cell r="BP179">
            <v>0</v>
          </cell>
          <cell r="BY179">
            <v>2031.62</v>
          </cell>
          <cell r="CF179">
            <v>13777.33</v>
          </cell>
          <cell r="CG179">
            <v>727.31700000000001</v>
          </cell>
          <cell r="CJ179">
            <v>2063</v>
          </cell>
          <cell r="CK179">
            <v>245.8</v>
          </cell>
          <cell r="CL179">
            <v>303.68</v>
          </cell>
          <cell r="CM179">
            <v>0</v>
          </cell>
          <cell r="CN179">
            <v>0</v>
          </cell>
          <cell r="CO179">
            <v>0</v>
          </cell>
          <cell r="CX179">
            <v>18.48</v>
          </cell>
          <cell r="CY179">
            <v>72.069999999999993</v>
          </cell>
          <cell r="DB179">
            <v>0</v>
          </cell>
          <cell r="DC179">
            <v>0</v>
          </cell>
          <cell r="DJ179" t="str">
            <v>НКРЕ</v>
          </cell>
          <cell r="DL179">
            <v>40526</v>
          </cell>
          <cell r="DM179" t="str">
            <v>№ 1800</v>
          </cell>
          <cell r="DO179" t="str">
            <v>тариф на теплову енергію</v>
          </cell>
          <cell r="DT179">
            <v>245.23</v>
          </cell>
        </row>
        <row r="180">
          <cell r="W180">
            <v>500</v>
          </cell>
          <cell r="AF180">
            <v>39856</v>
          </cell>
          <cell r="AG180">
            <v>33</v>
          </cell>
          <cell r="AH180">
            <v>446.73027195720016</v>
          </cell>
          <cell r="AM180">
            <v>17944</v>
          </cell>
          <cell r="AO180">
            <v>8972000</v>
          </cell>
          <cell r="AQ180">
            <v>8016128</v>
          </cell>
          <cell r="AU180">
            <v>0</v>
          </cell>
          <cell r="AW180">
            <v>0</v>
          </cell>
          <cell r="AY180">
            <v>5926290.4084999999</v>
          </cell>
          <cell r="AZ180">
            <v>330.26584978265714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G180">
            <v>0</v>
          </cell>
          <cell r="BH180">
            <v>0</v>
          </cell>
          <cell r="BI180">
            <v>338852</v>
          </cell>
          <cell r="BJ180">
            <v>18.883860900579581</v>
          </cell>
          <cell r="BK180">
            <v>0</v>
          </cell>
          <cell r="BL180">
            <v>0</v>
          </cell>
          <cell r="BM180">
            <v>1315094</v>
          </cell>
          <cell r="BN180">
            <v>73.288787338386086</v>
          </cell>
          <cell r="BO180">
            <v>0</v>
          </cell>
          <cell r="BP180">
            <v>0</v>
          </cell>
          <cell r="BY180">
            <v>2031.62</v>
          </cell>
          <cell r="CF180">
            <v>2766.386</v>
          </cell>
          <cell r="CG180">
            <v>2142.25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X180">
            <v>0</v>
          </cell>
          <cell r="CY180">
            <v>0</v>
          </cell>
          <cell r="DB180">
            <v>0</v>
          </cell>
          <cell r="DC180">
            <v>0</v>
          </cell>
          <cell r="DJ180" t="str">
            <v>НКРКП</v>
          </cell>
          <cell r="DL180">
            <v>40816</v>
          </cell>
          <cell r="DM180" t="str">
            <v>№ 53</v>
          </cell>
          <cell r="DT180">
            <v>747.61</v>
          </cell>
        </row>
        <row r="181">
          <cell r="W181">
            <v>500</v>
          </cell>
          <cell r="AF181">
            <v>39856</v>
          </cell>
          <cell r="AG181">
            <v>34</v>
          </cell>
          <cell r="AH181">
            <v>446.84995437361493</v>
          </cell>
          <cell r="AM181">
            <v>7671</v>
          </cell>
          <cell r="AO181">
            <v>3835500</v>
          </cell>
          <cell r="AQ181">
            <v>3427786</v>
          </cell>
          <cell r="AU181">
            <v>0</v>
          </cell>
          <cell r="AW181">
            <v>0</v>
          </cell>
          <cell r="AY181">
            <v>2527889.2760000001</v>
          </cell>
          <cell r="AZ181">
            <v>329.53842732368662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G181">
            <v>1915</v>
          </cell>
          <cell r="BH181">
            <v>0.24964150697431886</v>
          </cell>
          <cell r="BI181">
            <v>149445</v>
          </cell>
          <cell r="BJ181">
            <v>19.481814626515447</v>
          </cell>
          <cell r="BK181">
            <v>0</v>
          </cell>
          <cell r="BL181">
            <v>0</v>
          </cell>
          <cell r="BM181">
            <v>562197</v>
          </cell>
          <cell r="BN181">
            <v>73.28861947594838</v>
          </cell>
          <cell r="BO181">
            <v>0</v>
          </cell>
          <cell r="BP181">
            <v>0</v>
          </cell>
          <cell r="BY181">
            <v>2031.62</v>
          </cell>
          <cell r="CF181">
            <v>1180.0160000000001</v>
          </cell>
          <cell r="CG181">
            <v>2142.25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X181">
            <v>0</v>
          </cell>
          <cell r="CY181">
            <v>0</v>
          </cell>
          <cell r="DB181">
            <v>0</v>
          </cell>
          <cell r="DC181">
            <v>0</v>
          </cell>
          <cell r="DJ181" t="str">
            <v>НКРКП</v>
          </cell>
          <cell r="DL181">
            <v>40816</v>
          </cell>
          <cell r="DM181" t="str">
            <v>№ 53</v>
          </cell>
          <cell r="DT181">
            <v>747.61</v>
          </cell>
        </row>
        <row r="182">
          <cell r="W182">
            <v>292.95</v>
          </cell>
          <cell r="AF182">
            <v>39560</v>
          </cell>
          <cell r="AG182">
            <v>49</v>
          </cell>
          <cell r="AH182">
            <v>299.22017874053972</v>
          </cell>
          <cell r="AM182">
            <v>50262.8</v>
          </cell>
          <cell r="AO182">
            <v>14724487.26</v>
          </cell>
          <cell r="AQ182">
            <v>15039644</v>
          </cell>
          <cell r="AU182">
            <v>0</v>
          </cell>
          <cell r="AW182">
            <v>0</v>
          </cell>
          <cell r="AY182">
            <v>6491840.1240000008</v>
          </cell>
          <cell r="AZ182">
            <v>129.15794830371567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G182">
            <v>0</v>
          </cell>
          <cell r="BH182">
            <v>0</v>
          </cell>
          <cell r="BI182">
            <v>1222711</v>
          </cell>
          <cell r="BJ182">
            <v>24.326360648431841</v>
          </cell>
          <cell r="BK182">
            <v>0</v>
          </cell>
          <cell r="BL182">
            <v>0</v>
          </cell>
          <cell r="BM182">
            <v>4714064</v>
          </cell>
          <cell r="BN182">
            <v>93.788328545166593</v>
          </cell>
          <cell r="BO182">
            <v>0</v>
          </cell>
          <cell r="BP182">
            <v>0</v>
          </cell>
          <cell r="BY182">
            <v>1441.86</v>
          </cell>
          <cell r="CF182">
            <v>8925.7000000000007</v>
          </cell>
          <cell r="CG182">
            <v>727.32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X182">
            <v>0</v>
          </cell>
          <cell r="CY182">
            <v>0</v>
          </cell>
          <cell r="DB182">
            <v>0</v>
          </cell>
          <cell r="DC182">
            <v>0</v>
          </cell>
          <cell r="DJ182" t="str">
            <v>НКРЕ</v>
          </cell>
          <cell r="DL182">
            <v>40598</v>
          </cell>
          <cell r="DM182">
            <v>275</v>
          </cell>
          <cell r="DO182" t="str">
            <v>Тариф на теплову енергію</v>
          </cell>
          <cell r="DT182">
            <v>322.25</v>
          </cell>
        </row>
        <row r="183">
          <cell r="W183">
            <v>537.83000000000004</v>
          </cell>
          <cell r="AF183">
            <v>39560</v>
          </cell>
          <cell r="AG183">
            <v>49</v>
          </cell>
          <cell r="AH183">
            <v>552.74824048503069</v>
          </cell>
          <cell r="AM183">
            <v>25021.1</v>
          </cell>
          <cell r="AO183">
            <v>13457098.213</v>
          </cell>
          <cell r="AQ183">
            <v>13830369</v>
          </cell>
          <cell r="AU183">
            <v>0</v>
          </cell>
          <cell r="AW183">
            <v>0</v>
          </cell>
          <cell r="AY183">
            <v>9518445.1999999993</v>
          </cell>
          <cell r="AZ183">
            <v>380.41673627458425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G183">
            <v>0</v>
          </cell>
          <cell r="BH183">
            <v>0</v>
          </cell>
          <cell r="BI183">
            <v>608685</v>
          </cell>
          <cell r="BJ183">
            <v>24.326868123303932</v>
          </cell>
          <cell r="BK183">
            <v>0</v>
          </cell>
          <cell r="BL183">
            <v>0</v>
          </cell>
          <cell r="BM183">
            <v>2347480</v>
          </cell>
          <cell r="BN183">
            <v>93.820015906574852</v>
          </cell>
          <cell r="BO183">
            <v>0</v>
          </cell>
          <cell r="BP183">
            <v>0</v>
          </cell>
          <cell r="BY183">
            <v>1441.86</v>
          </cell>
          <cell r="CF183">
            <v>4443.2</v>
          </cell>
          <cell r="CG183">
            <v>2142.25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X183">
            <v>0</v>
          </cell>
          <cell r="CY183">
            <v>0</v>
          </cell>
          <cell r="DB183">
            <v>0</v>
          </cell>
          <cell r="DC183">
            <v>0</v>
          </cell>
          <cell r="DJ183" t="str">
            <v>НКРКП</v>
          </cell>
          <cell r="DL183">
            <v>40836</v>
          </cell>
          <cell r="DM183">
            <v>214</v>
          </cell>
          <cell r="DT183">
            <v>823.71</v>
          </cell>
        </row>
        <row r="184">
          <cell r="W184">
            <v>556.15</v>
          </cell>
          <cell r="AF184">
            <v>39560</v>
          </cell>
          <cell r="AG184">
            <v>49</v>
          </cell>
          <cell r="AH184">
            <v>552.74630634705261</v>
          </cell>
          <cell r="AM184">
            <v>5306.4</v>
          </cell>
          <cell r="AO184">
            <v>2951154.36</v>
          </cell>
          <cell r="AQ184">
            <v>2933093</v>
          </cell>
          <cell r="AU184">
            <v>0</v>
          </cell>
          <cell r="AW184">
            <v>0</v>
          </cell>
          <cell r="AY184">
            <v>2018642.1749999998</v>
          </cell>
          <cell r="AZ184">
            <v>380.41651119402985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G184">
            <v>0</v>
          </cell>
          <cell r="BH184">
            <v>0</v>
          </cell>
          <cell r="BI184">
            <v>129088</v>
          </cell>
          <cell r="BJ184">
            <v>24.326850595507313</v>
          </cell>
          <cell r="BK184">
            <v>0</v>
          </cell>
          <cell r="BL184">
            <v>0</v>
          </cell>
          <cell r="BM184">
            <v>497846</v>
          </cell>
          <cell r="BN184">
            <v>93.819915573646924</v>
          </cell>
          <cell r="BO184">
            <v>0</v>
          </cell>
          <cell r="BP184">
            <v>0</v>
          </cell>
          <cell r="BY184">
            <v>1441.86</v>
          </cell>
          <cell r="CF184">
            <v>942.3</v>
          </cell>
          <cell r="CG184">
            <v>2142.25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X184">
            <v>0</v>
          </cell>
          <cell r="CY184">
            <v>0</v>
          </cell>
          <cell r="DB184">
            <v>0</v>
          </cell>
          <cell r="DC184">
            <v>0</v>
          </cell>
          <cell r="DJ184" t="str">
            <v>НКРКП</v>
          </cell>
          <cell r="DL184">
            <v>40836</v>
          </cell>
          <cell r="DM184">
            <v>214</v>
          </cell>
          <cell r="DT184">
            <v>842.03</v>
          </cell>
        </row>
        <row r="185">
          <cell r="W185">
            <v>257.94</v>
          </cell>
          <cell r="AF185">
            <v>39731</v>
          </cell>
          <cell r="AG185">
            <v>407</v>
          </cell>
          <cell r="AH185">
            <v>245.65846153846155</v>
          </cell>
          <cell r="AM185">
            <v>32500</v>
          </cell>
          <cell r="AO185">
            <v>8383050</v>
          </cell>
          <cell r="AQ185">
            <v>7983900</v>
          </cell>
          <cell r="AU185">
            <v>0</v>
          </cell>
          <cell r="AW185">
            <v>0</v>
          </cell>
          <cell r="AY185">
            <v>3960984.72</v>
          </cell>
          <cell r="AZ185">
            <v>121.87645292307693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G185">
            <v>0</v>
          </cell>
          <cell r="BH185">
            <v>0</v>
          </cell>
          <cell r="BI185">
            <v>488080</v>
          </cell>
          <cell r="BJ185">
            <v>15.017846153846154</v>
          </cell>
          <cell r="BK185">
            <v>0</v>
          </cell>
          <cell r="BL185">
            <v>0</v>
          </cell>
          <cell r="BM185">
            <v>3022320</v>
          </cell>
          <cell r="BN185">
            <v>92.994461538461536</v>
          </cell>
          <cell r="BO185">
            <v>0</v>
          </cell>
          <cell r="BP185">
            <v>0</v>
          </cell>
          <cell r="BY185">
            <v>2080</v>
          </cell>
          <cell r="CF185">
            <v>5446</v>
          </cell>
          <cell r="CG185">
            <v>727.32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X185">
            <v>0</v>
          </cell>
          <cell r="CY185">
            <v>0</v>
          </cell>
          <cell r="DB185">
            <v>0</v>
          </cell>
          <cell r="DC185">
            <v>0</v>
          </cell>
          <cell r="DJ185" t="str">
            <v>НКРЕ</v>
          </cell>
          <cell r="DL185">
            <v>40526</v>
          </cell>
          <cell r="DM185">
            <v>1784</v>
          </cell>
          <cell r="DO185" t="str">
            <v>Тариф на теплову енергію для населення</v>
          </cell>
          <cell r="DT185">
            <v>283.73</v>
          </cell>
        </row>
        <row r="186">
          <cell r="W186">
            <v>571.38</v>
          </cell>
          <cell r="AF186">
            <v>39854</v>
          </cell>
          <cell r="AG186">
            <v>43</v>
          </cell>
          <cell r="AH186">
            <v>487.14890109890109</v>
          </cell>
          <cell r="AM186">
            <v>9100</v>
          </cell>
          <cell r="AO186">
            <v>5199558</v>
          </cell>
          <cell r="AQ186">
            <v>4433055</v>
          </cell>
          <cell r="AU186">
            <v>0</v>
          </cell>
          <cell r="AW186">
            <v>0</v>
          </cell>
          <cell r="AY186">
            <v>3277948.5359999998</v>
          </cell>
          <cell r="AZ186">
            <v>360.2141248351648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G186">
            <v>0</v>
          </cell>
          <cell r="BH186">
            <v>0</v>
          </cell>
          <cell r="BI186">
            <v>149637</v>
          </cell>
          <cell r="BJ186">
            <v>16.443626373626373</v>
          </cell>
          <cell r="BK186">
            <v>0</v>
          </cell>
          <cell r="BL186">
            <v>0</v>
          </cell>
          <cell r="BM186">
            <v>848869</v>
          </cell>
          <cell r="BN186">
            <v>93.282307692307697</v>
          </cell>
          <cell r="BO186">
            <v>0</v>
          </cell>
          <cell r="BP186">
            <v>0</v>
          </cell>
          <cell r="BY186">
            <v>2080</v>
          </cell>
          <cell r="CF186">
            <v>1530.15</v>
          </cell>
          <cell r="CG186">
            <v>2142.2399999999998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X186">
            <v>0</v>
          </cell>
          <cell r="CY186">
            <v>0</v>
          </cell>
          <cell r="DB186">
            <v>0</v>
          </cell>
          <cell r="DC186">
            <v>0</v>
          </cell>
          <cell r="DJ186" t="str">
            <v>НКРКП</v>
          </cell>
          <cell r="DL186">
            <v>40816</v>
          </cell>
          <cell r="DM186">
            <v>68</v>
          </cell>
          <cell r="DT186">
            <v>841.94</v>
          </cell>
        </row>
        <row r="187">
          <cell r="W187">
            <v>571.38</v>
          </cell>
          <cell r="AF187">
            <v>39854</v>
          </cell>
          <cell r="AG187">
            <v>43</v>
          </cell>
          <cell r="AH187">
            <v>487.15</v>
          </cell>
          <cell r="AM187">
            <v>1700</v>
          </cell>
          <cell r="AO187">
            <v>971346</v>
          </cell>
          <cell r="AQ187">
            <v>828155</v>
          </cell>
          <cell r="AU187">
            <v>0</v>
          </cell>
          <cell r="AW187">
            <v>0</v>
          </cell>
          <cell r="AY187">
            <v>612359.304</v>
          </cell>
          <cell r="AZ187">
            <v>360.21135529411765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G187">
            <v>0</v>
          </cell>
          <cell r="BH187">
            <v>0</v>
          </cell>
          <cell r="BI187">
            <v>27953</v>
          </cell>
          <cell r="BJ187">
            <v>16.442941176470587</v>
          </cell>
          <cell r="BK187">
            <v>0</v>
          </cell>
          <cell r="BL187">
            <v>0</v>
          </cell>
          <cell r="BM187">
            <v>158571</v>
          </cell>
          <cell r="BN187">
            <v>93.277058823529416</v>
          </cell>
          <cell r="BO187">
            <v>0</v>
          </cell>
          <cell r="BP187">
            <v>0</v>
          </cell>
          <cell r="BY187">
            <v>2080</v>
          </cell>
          <cell r="CF187">
            <v>285.85000000000002</v>
          </cell>
          <cell r="CG187">
            <v>2142.2399999999998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X187">
            <v>0</v>
          </cell>
          <cell r="CY187">
            <v>0</v>
          </cell>
          <cell r="DB187">
            <v>0</v>
          </cell>
          <cell r="DC187">
            <v>0</v>
          </cell>
          <cell r="DJ187" t="str">
            <v>НКРКП</v>
          </cell>
          <cell r="DL187">
            <v>40816</v>
          </cell>
          <cell r="DM187">
            <v>68</v>
          </cell>
          <cell r="DT187">
            <v>841.94</v>
          </cell>
        </row>
        <row r="188">
          <cell r="W188">
            <v>216.808333333333</v>
          </cell>
          <cell r="AF188">
            <v>39735</v>
          </cell>
          <cell r="AG188">
            <v>184</v>
          </cell>
          <cell r="AH188">
            <v>210.49648555208074</v>
          </cell>
          <cell r="AM188">
            <v>66670.5</v>
          </cell>
          <cell r="AO188">
            <v>14454719.987499978</v>
          </cell>
          <cell r="AQ188">
            <v>14033905.939999999</v>
          </cell>
          <cell r="AU188">
            <v>0</v>
          </cell>
          <cell r="AW188">
            <v>0</v>
          </cell>
          <cell r="AY188">
            <v>7677264.1600000011</v>
          </cell>
          <cell r="AZ188">
            <v>115.15234114038445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G188">
            <v>0</v>
          </cell>
          <cell r="BH188">
            <v>0</v>
          </cell>
          <cell r="BI188">
            <v>1301815.3500000001</v>
          </cell>
          <cell r="BJ188">
            <v>19.526107498818821</v>
          </cell>
          <cell r="BK188">
            <v>0</v>
          </cell>
          <cell r="BL188">
            <v>0</v>
          </cell>
          <cell r="BM188">
            <v>3933891.3</v>
          </cell>
          <cell r="BN188">
            <v>59.00497671383895</v>
          </cell>
          <cell r="BO188">
            <v>0</v>
          </cell>
          <cell r="BP188">
            <v>0</v>
          </cell>
          <cell r="BY188">
            <v>1570</v>
          </cell>
          <cell r="CF188">
            <v>10555.600002034878</v>
          </cell>
          <cell r="CG188">
            <v>727.31669999999997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X188">
            <v>0</v>
          </cell>
          <cell r="CY188">
            <v>0</v>
          </cell>
          <cell r="DB188">
            <v>0</v>
          </cell>
          <cell r="DC188">
            <v>0</v>
          </cell>
          <cell r="DJ188" t="str">
            <v>НКРЕ</v>
          </cell>
          <cell r="DL188">
            <v>40526</v>
          </cell>
          <cell r="DM188">
            <v>1778</v>
          </cell>
          <cell r="DO188" t="str">
            <v>тариф на теплову енергію</v>
          </cell>
          <cell r="DT188">
            <v>238.49</v>
          </cell>
        </row>
        <row r="189">
          <cell r="W189">
            <v>538</v>
          </cell>
          <cell r="AF189">
            <v>39861</v>
          </cell>
          <cell r="AG189">
            <v>24</v>
          </cell>
          <cell r="AH189">
            <v>437.40402824261213</v>
          </cell>
          <cell r="AM189">
            <v>20706.3</v>
          </cell>
          <cell r="AO189">
            <v>11139989.4</v>
          </cell>
          <cell r="AQ189">
            <v>9057019.0299999993</v>
          </cell>
          <cell r="AU189">
            <v>0</v>
          </cell>
          <cell r="AW189">
            <v>0</v>
          </cell>
          <cell r="AY189">
            <v>7031721.2999999998</v>
          </cell>
          <cell r="AZ189">
            <v>339.59332666869506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G189">
            <v>0</v>
          </cell>
          <cell r="BH189">
            <v>0</v>
          </cell>
          <cell r="BI189">
            <v>469959.94</v>
          </cell>
          <cell r="BJ189">
            <v>22.696471122315433</v>
          </cell>
          <cell r="BK189">
            <v>0</v>
          </cell>
          <cell r="BL189">
            <v>0</v>
          </cell>
          <cell r="BM189">
            <v>1265442.5</v>
          </cell>
          <cell r="BN189">
            <v>61.113888043735486</v>
          </cell>
          <cell r="BO189">
            <v>0</v>
          </cell>
          <cell r="BP189">
            <v>0</v>
          </cell>
          <cell r="BY189">
            <v>1570</v>
          </cell>
          <cell r="CF189">
            <v>3282.3999533201072</v>
          </cell>
          <cell r="CG189">
            <v>2142.25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X189">
            <v>0</v>
          </cell>
          <cell r="CY189">
            <v>0</v>
          </cell>
          <cell r="DB189">
            <v>0</v>
          </cell>
          <cell r="DC189">
            <v>0</v>
          </cell>
          <cell r="DJ189" t="str">
            <v>НКРКП</v>
          </cell>
          <cell r="DL189">
            <v>40816</v>
          </cell>
          <cell r="DM189">
            <v>79</v>
          </cell>
          <cell r="DT189">
            <v>793.168457042829</v>
          </cell>
        </row>
        <row r="190">
          <cell r="W190">
            <v>566.68333333333305</v>
          </cell>
          <cell r="AF190">
            <v>39863</v>
          </cell>
          <cell r="AG190">
            <v>30</v>
          </cell>
          <cell r="AH190">
            <v>460.71642547700247</v>
          </cell>
          <cell r="AM190">
            <v>4339.6000000000004</v>
          </cell>
          <cell r="AO190">
            <v>2459178.9933333322</v>
          </cell>
          <cell r="AQ190">
            <v>1999325</v>
          </cell>
          <cell r="AU190">
            <v>0</v>
          </cell>
          <cell r="AW190">
            <v>0</v>
          </cell>
          <cell r="AY190">
            <v>1506770.78</v>
          </cell>
          <cell r="AZ190">
            <v>347.21420868282792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G190">
            <v>0</v>
          </cell>
          <cell r="BH190">
            <v>0</v>
          </cell>
          <cell r="BI190">
            <v>103064.98</v>
          </cell>
          <cell r="BJ190">
            <v>23.749880173287856</v>
          </cell>
          <cell r="BK190">
            <v>0</v>
          </cell>
          <cell r="BL190">
            <v>0</v>
          </cell>
          <cell r="BM190">
            <v>302607.8</v>
          </cell>
          <cell r="BN190">
            <v>69.731726426398737</v>
          </cell>
          <cell r="BO190">
            <v>0</v>
          </cell>
          <cell r="BP190">
            <v>0</v>
          </cell>
          <cell r="BY190">
            <v>1570</v>
          </cell>
          <cell r="CF190">
            <v>691.10000229331501</v>
          </cell>
          <cell r="CG190">
            <v>2180.25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X190">
            <v>0</v>
          </cell>
          <cell r="CY190">
            <v>0</v>
          </cell>
          <cell r="DB190">
            <v>0</v>
          </cell>
          <cell r="DC190">
            <v>0</v>
          </cell>
          <cell r="DJ190" t="str">
            <v>НКРКП</v>
          </cell>
          <cell r="DL190">
            <v>40816</v>
          </cell>
          <cell r="DM190">
            <v>79</v>
          </cell>
          <cell r="DT190">
            <v>816.97537204448997</v>
          </cell>
        </row>
        <row r="191">
          <cell r="W191">
            <v>217.73333</v>
          </cell>
          <cell r="AF191">
            <v>39720</v>
          </cell>
          <cell r="AG191">
            <v>339</v>
          </cell>
          <cell r="AH191">
            <v>217.73079556932768</v>
          </cell>
          <cell r="AM191">
            <v>116822</v>
          </cell>
          <cell r="AO191">
            <v>25436043.077259999</v>
          </cell>
          <cell r="AQ191">
            <v>25435747</v>
          </cell>
          <cell r="AU191">
            <v>0</v>
          </cell>
          <cell r="AW191">
            <v>0</v>
          </cell>
          <cell r="AY191">
            <v>13054042.958000001</v>
          </cell>
          <cell r="AZ191">
            <v>111.74301893478969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G191">
            <v>0</v>
          </cell>
          <cell r="BH191">
            <v>0</v>
          </cell>
          <cell r="BI191">
            <v>3257751</v>
          </cell>
          <cell r="BJ191">
            <v>27.886451182140352</v>
          </cell>
          <cell r="BK191">
            <v>0</v>
          </cell>
          <cell r="BL191">
            <v>0</v>
          </cell>
          <cell r="BM191">
            <v>6260944</v>
          </cell>
          <cell r="BN191">
            <v>53.593877865470546</v>
          </cell>
          <cell r="BO191">
            <v>0</v>
          </cell>
          <cell r="BP191">
            <v>0</v>
          </cell>
          <cell r="BY191">
            <v>1819.07</v>
          </cell>
          <cell r="CF191">
            <v>18094</v>
          </cell>
          <cell r="CG191">
            <v>721.45699999999999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X191">
            <v>0</v>
          </cell>
          <cell r="CY191">
            <v>0</v>
          </cell>
          <cell r="DB191">
            <v>0</v>
          </cell>
          <cell r="DC191">
            <v>0</v>
          </cell>
          <cell r="DJ191" t="str">
            <v>НКРЕ</v>
          </cell>
          <cell r="DL191">
            <v>40526</v>
          </cell>
          <cell r="DM191">
            <v>1790</v>
          </cell>
          <cell r="DO191" t="str">
            <v>тариф на теплову енергію</v>
          </cell>
          <cell r="DT191">
            <v>239.5</v>
          </cell>
        </row>
        <row r="192">
          <cell r="W192">
            <v>542.85</v>
          </cell>
          <cell r="AF192">
            <v>40081</v>
          </cell>
          <cell r="AG192">
            <v>395</v>
          </cell>
          <cell r="AH192">
            <v>472.04292787504465</v>
          </cell>
          <cell r="AM192">
            <v>19591</v>
          </cell>
          <cell r="AO192">
            <v>10634974.35</v>
          </cell>
          <cell r="AQ192">
            <v>9247793</v>
          </cell>
          <cell r="AU192">
            <v>0</v>
          </cell>
          <cell r="AW192">
            <v>0</v>
          </cell>
          <cell r="AY192">
            <v>6636705</v>
          </cell>
          <cell r="AZ192">
            <v>338.76295237609105</v>
          </cell>
          <cell r="BA192">
            <v>88751</v>
          </cell>
          <cell r="BB192">
            <v>4.5301924353019247</v>
          </cell>
          <cell r="BC192">
            <v>0</v>
          </cell>
          <cell r="BD192">
            <v>0</v>
          </cell>
          <cell r="BG192">
            <v>0</v>
          </cell>
          <cell r="BH192">
            <v>0</v>
          </cell>
          <cell r="BI192">
            <v>641837</v>
          </cell>
          <cell r="BJ192">
            <v>32.761829411464447</v>
          </cell>
          <cell r="BK192">
            <v>0</v>
          </cell>
          <cell r="BL192">
            <v>0</v>
          </cell>
          <cell r="BM192">
            <v>1162331</v>
          </cell>
          <cell r="BN192">
            <v>59.329845337144604</v>
          </cell>
          <cell r="BO192">
            <v>0</v>
          </cell>
          <cell r="BP192">
            <v>0</v>
          </cell>
          <cell r="BY192">
            <v>2064.14</v>
          </cell>
          <cell r="CF192">
            <v>3040.6499408978038</v>
          </cell>
          <cell r="CG192">
            <v>2182.66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X192">
            <v>0</v>
          </cell>
          <cell r="CY192">
            <v>0</v>
          </cell>
          <cell r="DB192">
            <v>0</v>
          </cell>
          <cell r="DC192">
            <v>0</v>
          </cell>
          <cell r="DJ192" t="str">
            <v>НКРКП</v>
          </cell>
          <cell r="DL192">
            <v>40816</v>
          </cell>
          <cell r="DM192">
            <v>63</v>
          </cell>
          <cell r="DT192">
            <v>786.41</v>
          </cell>
        </row>
        <row r="193">
          <cell r="W193">
            <v>708.06665999999996</v>
          </cell>
          <cell r="AF193">
            <v>40081</v>
          </cell>
          <cell r="AG193">
            <v>396</v>
          </cell>
          <cell r="AH193">
            <v>472.04292682926831</v>
          </cell>
          <cell r="AM193">
            <v>4100</v>
          </cell>
          <cell r="AO193">
            <v>2903073.3059999999</v>
          </cell>
          <cell r="AQ193">
            <v>1935376</v>
          </cell>
          <cell r="AU193">
            <v>0</v>
          </cell>
          <cell r="AW193">
            <v>0</v>
          </cell>
          <cell r="AY193">
            <v>1388936</v>
          </cell>
          <cell r="AZ193">
            <v>338.76487804878047</v>
          </cell>
          <cell r="BA193">
            <v>18574</v>
          </cell>
          <cell r="BB193">
            <v>4.5302439024390244</v>
          </cell>
          <cell r="BC193">
            <v>0</v>
          </cell>
          <cell r="BD193">
            <v>0</v>
          </cell>
          <cell r="BG193">
            <v>0</v>
          </cell>
          <cell r="BH193">
            <v>0</v>
          </cell>
          <cell r="BI193">
            <v>134324</v>
          </cell>
          <cell r="BJ193">
            <v>32.761951219512198</v>
          </cell>
          <cell r="BK193">
            <v>0</v>
          </cell>
          <cell r="BL193">
            <v>0</v>
          </cell>
          <cell r="BM193">
            <v>243252</v>
          </cell>
          <cell r="BN193">
            <v>59.329756097560974</v>
          </cell>
          <cell r="BO193">
            <v>0</v>
          </cell>
          <cell r="BP193">
            <v>0</v>
          </cell>
          <cell r="BY193">
            <v>2064.14</v>
          </cell>
          <cell r="CF193">
            <v>636.35014157037745</v>
          </cell>
          <cell r="CG193">
            <v>2182.66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X193">
            <v>0</v>
          </cell>
          <cell r="CY193">
            <v>0</v>
          </cell>
          <cell r="DB193">
            <v>0</v>
          </cell>
          <cell r="DC193">
            <v>0</v>
          </cell>
          <cell r="DJ193" t="str">
            <v>НКРКП</v>
          </cell>
          <cell r="DL193">
            <v>40816</v>
          </cell>
          <cell r="DM193">
            <v>63</v>
          </cell>
          <cell r="DT193">
            <v>951.63</v>
          </cell>
        </row>
        <row r="194">
          <cell r="W194">
            <v>195.77</v>
          </cell>
          <cell r="AF194">
            <v>40137</v>
          </cell>
          <cell r="AG194">
            <v>264</v>
          </cell>
          <cell r="AH194">
            <v>191.91080248216471</v>
          </cell>
          <cell r="AM194">
            <v>94756</v>
          </cell>
          <cell r="AO194">
            <v>18550382.120000001</v>
          </cell>
          <cell r="AQ194">
            <v>18184700</v>
          </cell>
          <cell r="AU194">
            <v>15319798.560000001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G194">
            <v>0</v>
          </cell>
          <cell r="BH194">
            <v>0</v>
          </cell>
          <cell r="BI194">
            <v>163738</v>
          </cell>
          <cell r="BJ194">
            <v>1.7279961163409177</v>
          </cell>
          <cell r="BK194">
            <v>0</v>
          </cell>
          <cell r="BL194">
            <v>0</v>
          </cell>
          <cell r="BM194">
            <v>1300102</v>
          </cell>
          <cell r="BN194">
            <v>13.720524293976107</v>
          </cell>
          <cell r="BO194">
            <v>0</v>
          </cell>
          <cell r="BP194">
            <v>0</v>
          </cell>
          <cell r="BY194">
            <v>2617.59</v>
          </cell>
          <cell r="CF194">
            <v>0</v>
          </cell>
          <cell r="CG194">
            <v>0</v>
          </cell>
          <cell r="CJ194">
            <v>116838</v>
          </cell>
          <cell r="CK194">
            <v>131.12</v>
          </cell>
          <cell r="CL194">
            <v>206.06</v>
          </cell>
          <cell r="CM194">
            <v>0</v>
          </cell>
          <cell r="CN194">
            <v>0</v>
          </cell>
          <cell r="CO194">
            <v>0</v>
          </cell>
          <cell r="CX194">
            <v>0</v>
          </cell>
          <cell r="CY194">
            <v>0</v>
          </cell>
          <cell r="DB194">
            <v>0</v>
          </cell>
          <cell r="DC194">
            <v>0</v>
          </cell>
          <cell r="DJ194" t="str">
            <v>НКРЕ</v>
          </cell>
          <cell r="DL194">
            <v>40526</v>
          </cell>
          <cell r="DM194">
            <v>1727</v>
          </cell>
          <cell r="DO194" t="str">
            <v>тариф на теплову енергію</v>
          </cell>
          <cell r="DT194">
            <v>244.71</v>
          </cell>
        </row>
        <row r="195">
          <cell r="W195">
            <v>462.58</v>
          </cell>
          <cell r="AF195">
            <v>40137</v>
          </cell>
          <cell r="AG195">
            <v>265</v>
          </cell>
          <cell r="AH195">
            <v>402.26553117152525</v>
          </cell>
          <cell r="AM195">
            <v>18318</v>
          </cell>
          <cell r="AO195">
            <v>8473540.4399999995</v>
          </cell>
          <cell r="AQ195">
            <v>7368700</v>
          </cell>
          <cell r="AU195">
            <v>6814949.6400000006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G195">
            <v>0</v>
          </cell>
          <cell r="BH195">
            <v>0</v>
          </cell>
          <cell r="BI195">
            <v>31635</v>
          </cell>
          <cell r="BJ195">
            <v>1.7269898460530626</v>
          </cell>
          <cell r="BK195">
            <v>0</v>
          </cell>
          <cell r="BL195">
            <v>0</v>
          </cell>
          <cell r="BM195">
            <v>251332</v>
          </cell>
          <cell r="BN195">
            <v>13.720493503657604</v>
          </cell>
          <cell r="BO195">
            <v>0</v>
          </cell>
          <cell r="BP195">
            <v>0</v>
          </cell>
          <cell r="BY195">
            <v>2617.59</v>
          </cell>
          <cell r="CF195">
            <v>0</v>
          </cell>
          <cell r="CG195">
            <v>0</v>
          </cell>
          <cell r="CJ195">
            <v>22587</v>
          </cell>
          <cell r="CK195">
            <v>301.72000000000003</v>
          </cell>
          <cell r="CL195">
            <v>590.24</v>
          </cell>
          <cell r="CM195">
            <v>0</v>
          </cell>
          <cell r="CN195">
            <v>0</v>
          </cell>
          <cell r="CO195">
            <v>0</v>
          </cell>
          <cell r="CX195">
            <v>0</v>
          </cell>
          <cell r="CY195">
            <v>0</v>
          </cell>
          <cell r="DB195">
            <v>0</v>
          </cell>
          <cell r="DC195">
            <v>0</v>
          </cell>
          <cell r="DJ195" t="str">
            <v>НКРКП</v>
          </cell>
          <cell r="DL195">
            <v>40816</v>
          </cell>
          <cell r="DM195">
            <v>139</v>
          </cell>
          <cell r="DT195">
            <v>714.22</v>
          </cell>
        </row>
        <row r="196">
          <cell r="W196">
            <v>493.98</v>
          </cell>
          <cell r="AF196">
            <v>40137</v>
          </cell>
          <cell r="AG196">
            <v>266</v>
          </cell>
          <cell r="AH196">
            <v>402.26592867059173</v>
          </cell>
          <cell r="AM196">
            <v>18713.740000000002</v>
          </cell>
          <cell r="AO196">
            <v>9244213.2852000017</v>
          </cell>
          <cell r="AQ196">
            <v>7527900</v>
          </cell>
          <cell r="AU196">
            <v>6962189.0000000009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G196">
            <v>0</v>
          </cell>
          <cell r="BH196">
            <v>0</v>
          </cell>
          <cell r="BI196">
            <v>32319</v>
          </cell>
          <cell r="BJ196">
            <v>1.7270198260743175</v>
          </cell>
          <cell r="BK196">
            <v>0</v>
          </cell>
          <cell r="BL196">
            <v>0</v>
          </cell>
          <cell r="BM196">
            <v>256766</v>
          </cell>
          <cell r="BN196">
            <v>13.72072071109249</v>
          </cell>
          <cell r="BO196">
            <v>0</v>
          </cell>
          <cell r="BP196">
            <v>0</v>
          </cell>
          <cell r="BY196">
            <v>2617.59</v>
          </cell>
          <cell r="CF196">
            <v>0</v>
          </cell>
          <cell r="CG196">
            <v>0</v>
          </cell>
          <cell r="CJ196">
            <v>23075</v>
          </cell>
          <cell r="CK196">
            <v>301.72000000000003</v>
          </cell>
          <cell r="CL196">
            <v>590.24</v>
          </cell>
          <cell r="CM196">
            <v>0</v>
          </cell>
          <cell r="CN196">
            <v>0</v>
          </cell>
          <cell r="CO196">
            <v>0</v>
          </cell>
          <cell r="CX196">
            <v>0</v>
          </cell>
          <cell r="CY196">
            <v>0</v>
          </cell>
          <cell r="DB196">
            <v>0</v>
          </cell>
          <cell r="DC196">
            <v>0</v>
          </cell>
          <cell r="DJ196" t="str">
            <v>НКРКП</v>
          </cell>
          <cell r="DL196">
            <v>40816</v>
          </cell>
          <cell r="DM196">
            <v>139</v>
          </cell>
          <cell r="DT196">
            <v>745.61</v>
          </cell>
        </row>
        <row r="197">
          <cell r="W197">
            <v>172.83</v>
          </cell>
          <cell r="AF197">
            <v>39612</v>
          </cell>
          <cell r="AG197">
            <v>162</v>
          </cell>
          <cell r="AH197">
            <v>172.83012069897316</v>
          </cell>
          <cell r="AM197">
            <v>116571</v>
          </cell>
          <cell r="AO197">
            <v>20146965.93</v>
          </cell>
          <cell r="AQ197">
            <v>20146980</v>
          </cell>
          <cell r="AU197">
            <v>0</v>
          </cell>
          <cell r="AW197">
            <v>7643834.0999999996</v>
          </cell>
          <cell r="AY197">
            <v>5114502.9935010001</v>
          </cell>
          <cell r="AZ197">
            <v>43.874574238026611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G197">
            <v>0</v>
          </cell>
          <cell r="BH197">
            <v>0</v>
          </cell>
          <cell r="BI197">
            <v>809056.61157024791</v>
          </cell>
          <cell r="BJ197">
            <v>6.9404621352673299</v>
          </cell>
          <cell r="BK197">
            <v>0</v>
          </cell>
          <cell r="BL197">
            <v>0</v>
          </cell>
          <cell r="BM197">
            <v>3363614.3595041325</v>
          </cell>
          <cell r="BN197">
            <v>28.854641029965709</v>
          </cell>
          <cell r="BO197">
            <v>0</v>
          </cell>
          <cell r="BP197">
            <v>0</v>
          </cell>
          <cell r="BY197">
            <v>1340</v>
          </cell>
          <cell r="CF197">
            <v>8946.6003000000001</v>
          </cell>
          <cell r="CG197">
            <v>571.66999999999996</v>
          </cell>
          <cell r="CJ197">
            <v>0</v>
          </cell>
          <cell r="CK197">
            <v>0</v>
          </cell>
          <cell r="CL197">
            <v>0</v>
          </cell>
          <cell r="CM197">
            <v>71371</v>
          </cell>
          <cell r="CN197">
            <v>107.1</v>
          </cell>
          <cell r="CO197">
            <v>191.23</v>
          </cell>
          <cell r="CX197">
            <v>0</v>
          </cell>
          <cell r="CY197">
            <v>0</v>
          </cell>
          <cell r="DB197">
            <v>0</v>
          </cell>
          <cell r="DC197">
            <v>0</v>
          </cell>
          <cell r="DJ197" t="str">
            <v>НКРЕ</v>
          </cell>
          <cell r="DL197">
            <v>40526</v>
          </cell>
          <cell r="DM197">
            <v>1811</v>
          </cell>
          <cell r="DO197" t="str">
            <v>тариф на теплову енергію</v>
          </cell>
          <cell r="DT197">
            <v>216.04</v>
          </cell>
        </row>
        <row r="198">
          <cell r="W198">
            <v>350.31</v>
          </cell>
          <cell r="AF198">
            <v>39612</v>
          </cell>
          <cell r="AG198">
            <v>163</v>
          </cell>
          <cell r="AH198">
            <v>255.69516407599309</v>
          </cell>
          <cell r="AM198">
            <v>18528</v>
          </cell>
          <cell r="AO198">
            <v>6490543.6799999997</v>
          </cell>
          <cell r="AQ198">
            <v>4737520</v>
          </cell>
          <cell r="AU198">
            <v>0</v>
          </cell>
          <cell r="AW198">
            <v>2883184.984962</v>
          </cell>
          <cell r="AY198">
            <v>854643</v>
          </cell>
          <cell r="AZ198">
            <v>46.127104922279791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G198">
            <v>0</v>
          </cell>
          <cell r="BH198">
            <v>0</v>
          </cell>
          <cell r="BI198">
            <v>128592.88244223311</v>
          </cell>
          <cell r="BJ198">
            <v>6.9404621352673308</v>
          </cell>
          <cell r="BK198">
            <v>0</v>
          </cell>
          <cell r="BL198">
            <v>0</v>
          </cell>
          <cell r="BM198">
            <v>534618.78900320467</v>
          </cell>
          <cell r="BN198">
            <v>28.854641029965709</v>
          </cell>
          <cell r="BO198">
            <v>0</v>
          </cell>
          <cell r="BP198">
            <v>0</v>
          </cell>
          <cell r="BY198">
            <v>1340</v>
          </cell>
          <cell r="CF198">
            <v>772.87303309820948</v>
          </cell>
          <cell r="CG198">
            <v>1105.8</v>
          </cell>
          <cell r="CJ198">
            <v>0</v>
          </cell>
          <cell r="CK198">
            <v>0</v>
          </cell>
          <cell r="CL198">
            <v>0</v>
          </cell>
          <cell r="CM198">
            <v>15321.420899999999</v>
          </cell>
          <cell r="CN198">
            <v>188.18</v>
          </cell>
          <cell r="CO198">
            <v>561.30999999999995</v>
          </cell>
          <cell r="CX198">
            <v>0</v>
          </cell>
          <cell r="CY198">
            <v>0</v>
          </cell>
          <cell r="DB198">
            <v>0</v>
          </cell>
          <cell r="DC198">
            <v>0</v>
          </cell>
          <cell r="DJ198" t="str">
            <v>НКРКП</v>
          </cell>
          <cell r="DL198">
            <v>40942</v>
          </cell>
          <cell r="DM198">
            <v>58</v>
          </cell>
          <cell r="DT198">
            <v>813.69</v>
          </cell>
        </row>
        <row r="199">
          <cell r="W199">
            <v>383.55</v>
          </cell>
          <cell r="AF199">
            <v>39612</v>
          </cell>
          <cell r="AG199">
            <v>163</v>
          </cell>
          <cell r="AH199">
            <v>255.69984407244164</v>
          </cell>
          <cell r="AM199">
            <v>7196.5628554652903</v>
          </cell>
          <cell r="AO199">
            <v>2760241.6832137122</v>
          </cell>
          <cell r="AQ199">
            <v>1840160</v>
          </cell>
          <cell r="AU199">
            <v>0</v>
          </cell>
          <cell r="AW199">
            <v>1119893.0524000002</v>
          </cell>
          <cell r="AY199">
            <v>331955.99999999953</v>
          </cell>
          <cell r="AZ199">
            <v>46.127020171567317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G199">
            <v>0</v>
          </cell>
          <cell r="BH199">
            <v>0</v>
          </cell>
          <cell r="BI199">
            <v>49947.625445472797</v>
          </cell>
          <cell r="BJ199">
            <v>6.940483456979889</v>
          </cell>
          <cell r="BK199">
            <v>0</v>
          </cell>
          <cell r="BL199">
            <v>0</v>
          </cell>
          <cell r="BM199">
            <v>207654.875776192</v>
          </cell>
          <cell r="BN199">
            <v>28.854729673971029</v>
          </cell>
          <cell r="BO199">
            <v>0</v>
          </cell>
          <cell r="BP199">
            <v>0</v>
          </cell>
          <cell r="BY199">
            <v>1340</v>
          </cell>
          <cell r="CF199">
            <v>300.195333695062</v>
          </cell>
          <cell r="CG199">
            <v>1105.8</v>
          </cell>
          <cell r="CJ199">
            <v>0</v>
          </cell>
          <cell r="CK199">
            <v>0</v>
          </cell>
          <cell r="CL199">
            <v>0</v>
          </cell>
          <cell r="CM199">
            <v>5951.18</v>
          </cell>
          <cell r="CN199">
            <v>188.18</v>
          </cell>
          <cell r="CO199">
            <v>561.30999999999995</v>
          </cell>
          <cell r="CX199">
            <v>0</v>
          </cell>
          <cell r="CY199">
            <v>0</v>
          </cell>
          <cell r="DB199">
            <v>0</v>
          </cell>
          <cell r="DC199">
            <v>0</v>
          </cell>
          <cell r="DJ199" t="str">
            <v>НКРКП</v>
          </cell>
          <cell r="DL199">
            <v>40942</v>
          </cell>
          <cell r="DM199">
            <v>58</v>
          </cell>
          <cell r="DT199">
            <v>847.01</v>
          </cell>
        </row>
        <row r="200">
          <cell r="W200">
            <v>189.96</v>
          </cell>
          <cell r="AF200">
            <v>39822</v>
          </cell>
          <cell r="AG200">
            <v>172</v>
          </cell>
          <cell r="AH200">
            <v>179.63276791995622</v>
          </cell>
          <cell r="AM200">
            <v>383790</v>
          </cell>
          <cell r="AO200">
            <v>72904748.400000006</v>
          </cell>
          <cell r="AQ200">
            <v>68941260</v>
          </cell>
          <cell r="AU200">
            <v>0</v>
          </cell>
          <cell r="AW200">
            <v>2415749.0000000047</v>
          </cell>
          <cell r="AY200">
            <v>44672522.910660006</v>
          </cell>
          <cell r="AZ200">
            <v>116.39835042773393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G200">
            <v>0</v>
          </cell>
          <cell r="BH200">
            <v>0</v>
          </cell>
          <cell r="BI200">
            <v>2206250</v>
          </cell>
          <cell r="BJ200">
            <v>5.7485864665572315</v>
          </cell>
          <cell r="BK200">
            <v>0</v>
          </cell>
          <cell r="BL200">
            <v>0</v>
          </cell>
          <cell r="BM200">
            <v>16001930</v>
          </cell>
          <cell r="BN200">
            <v>41.694494384950104</v>
          </cell>
          <cell r="BO200">
            <v>0</v>
          </cell>
          <cell r="BP200">
            <v>0</v>
          </cell>
          <cell r="BY200">
            <v>1729</v>
          </cell>
          <cell r="CF200">
            <v>61420.98</v>
          </cell>
          <cell r="CG200">
            <v>727.31700000000001</v>
          </cell>
          <cell r="CJ200">
            <v>0</v>
          </cell>
          <cell r="CK200">
            <v>0</v>
          </cell>
          <cell r="CL200">
            <v>0</v>
          </cell>
          <cell r="CM200">
            <v>14962.8305977083</v>
          </cell>
          <cell r="CN200">
            <v>161.44999999999999</v>
          </cell>
          <cell r="CO200">
            <v>161.44999999999999</v>
          </cell>
          <cell r="CX200">
            <v>0</v>
          </cell>
          <cell r="CY200">
            <v>0</v>
          </cell>
          <cell r="DB200">
            <v>0</v>
          </cell>
          <cell r="DC200">
            <v>0</v>
          </cell>
          <cell r="DJ200" t="str">
            <v>НКРЕ</v>
          </cell>
          <cell r="DL200">
            <v>40526</v>
          </cell>
          <cell r="DM200">
            <v>1738</v>
          </cell>
          <cell r="DO200" t="str">
            <v>тариф на теплову енергію</v>
          </cell>
          <cell r="DT200">
            <v>237.45</v>
          </cell>
        </row>
        <row r="201">
          <cell r="W201">
            <v>465.78</v>
          </cell>
          <cell r="AF201">
            <v>39863</v>
          </cell>
          <cell r="AG201">
            <v>17</v>
          </cell>
          <cell r="AH201">
            <v>405.02016231295966</v>
          </cell>
          <cell r="AM201">
            <v>78860</v>
          </cell>
          <cell r="AO201">
            <v>36731410.799999997</v>
          </cell>
          <cell r="AQ201">
            <v>31939890</v>
          </cell>
          <cell r="AU201">
            <v>0</v>
          </cell>
          <cell r="AW201">
            <v>550890.0000000007</v>
          </cell>
          <cell r="AY201">
            <v>26139456.0075</v>
          </cell>
          <cell r="AZ201">
            <v>331.46659913137205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G201">
            <v>0</v>
          </cell>
          <cell r="BH201">
            <v>0</v>
          </cell>
          <cell r="BI201">
            <v>503120</v>
          </cell>
          <cell r="BJ201">
            <v>6.3799137712401723</v>
          </cell>
          <cell r="BK201">
            <v>0</v>
          </cell>
          <cell r="BL201">
            <v>0</v>
          </cell>
          <cell r="BM201">
            <v>3652860</v>
          </cell>
          <cell r="BN201">
            <v>46.320821709358356</v>
          </cell>
          <cell r="BO201">
            <v>0</v>
          </cell>
          <cell r="BP201">
            <v>0</v>
          </cell>
          <cell r="BY201">
            <v>1729</v>
          </cell>
          <cell r="CF201">
            <v>12201.87</v>
          </cell>
          <cell r="CG201">
            <v>2142.25</v>
          </cell>
          <cell r="CJ201">
            <v>0</v>
          </cell>
          <cell r="CK201">
            <v>0</v>
          </cell>
          <cell r="CL201">
            <v>0</v>
          </cell>
          <cell r="CM201">
            <v>3412.1399814184001</v>
          </cell>
          <cell r="CN201">
            <v>161.44999999999999</v>
          </cell>
          <cell r="CO201">
            <v>161.44999999999999</v>
          </cell>
          <cell r="CX201">
            <v>0</v>
          </cell>
          <cell r="CY201">
            <v>0</v>
          </cell>
          <cell r="DB201">
            <v>0</v>
          </cell>
          <cell r="DC201">
            <v>0</v>
          </cell>
          <cell r="DJ201" t="str">
            <v>НКРКП</v>
          </cell>
          <cell r="DL201">
            <v>41182</v>
          </cell>
          <cell r="DM201">
            <v>142</v>
          </cell>
          <cell r="DT201">
            <v>721.19</v>
          </cell>
        </row>
        <row r="202">
          <cell r="W202">
            <v>486.03</v>
          </cell>
          <cell r="AF202">
            <v>39863</v>
          </cell>
          <cell r="AG202">
            <v>17</v>
          </cell>
          <cell r="AH202">
            <v>405.01997025706396</v>
          </cell>
          <cell r="AM202">
            <v>47070</v>
          </cell>
          <cell r="AO202">
            <v>22877432.099999998</v>
          </cell>
          <cell r="AQ202">
            <v>19064290</v>
          </cell>
          <cell r="AU202">
            <v>0</v>
          </cell>
          <cell r="AW202">
            <v>360921.47499999998</v>
          </cell>
          <cell r="AY202">
            <v>15277670.100000001</v>
          </cell>
          <cell r="AZ202">
            <v>324.57340344168261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G202">
            <v>0</v>
          </cell>
          <cell r="BH202">
            <v>0</v>
          </cell>
          <cell r="BI202">
            <v>329620</v>
          </cell>
          <cell r="BJ202">
            <v>7.0027618440620349</v>
          </cell>
          <cell r="BK202">
            <v>0</v>
          </cell>
          <cell r="BL202">
            <v>0</v>
          </cell>
          <cell r="BM202">
            <v>2386800</v>
          </cell>
          <cell r="BN202">
            <v>50.707456978967492</v>
          </cell>
          <cell r="BO202">
            <v>0</v>
          </cell>
          <cell r="BP202">
            <v>0</v>
          </cell>
          <cell r="BY202">
            <v>1729</v>
          </cell>
          <cell r="CF202">
            <v>7131.6</v>
          </cell>
          <cell r="CG202">
            <v>2142.25</v>
          </cell>
          <cell r="CJ202">
            <v>0</v>
          </cell>
          <cell r="CK202">
            <v>0</v>
          </cell>
          <cell r="CL202">
            <v>0</v>
          </cell>
          <cell r="CM202">
            <v>2235.5</v>
          </cell>
          <cell r="CN202">
            <v>161.44999999999999</v>
          </cell>
          <cell r="CO202">
            <v>161.44999999999999</v>
          </cell>
          <cell r="CX202">
            <v>0</v>
          </cell>
          <cell r="CY202">
            <v>0</v>
          </cell>
          <cell r="DB202">
            <v>0</v>
          </cell>
          <cell r="DC202">
            <v>0</v>
          </cell>
          <cell r="DJ202" t="str">
            <v>НКРКП</v>
          </cell>
          <cell r="DL202">
            <v>41182</v>
          </cell>
          <cell r="DM202">
            <v>142</v>
          </cell>
          <cell r="DT202">
            <v>736.87</v>
          </cell>
        </row>
        <row r="203">
          <cell r="W203">
            <v>221</v>
          </cell>
          <cell r="AF203">
            <v>40023</v>
          </cell>
          <cell r="AG203" t="str">
            <v>6/1/2-324</v>
          </cell>
          <cell r="AH203">
            <v>219.24000716332378</v>
          </cell>
          <cell r="AM203">
            <v>55840</v>
          </cell>
          <cell r="AO203">
            <v>12340640</v>
          </cell>
          <cell r="AQ203">
            <v>12242362</v>
          </cell>
          <cell r="AU203">
            <v>0</v>
          </cell>
          <cell r="AW203">
            <v>0</v>
          </cell>
          <cell r="AY203">
            <v>6459401.9996589608</v>
          </cell>
          <cell r="AZ203">
            <v>115.67696990793269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G203">
            <v>0</v>
          </cell>
          <cell r="BH203">
            <v>0</v>
          </cell>
          <cell r="BI203">
            <v>508702</v>
          </cell>
          <cell r="BJ203">
            <v>9.1099928366762182</v>
          </cell>
          <cell r="BK203">
            <v>0</v>
          </cell>
          <cell r="BL203">
            <v>0</v>
          </cell>
          <cell r="BM203">
            <v>2700922</v>
          </cell>
          <cell r="BN203">
            <v>48.368946991404009</v>
          </cell>
          <cell r="BO203">
            <v>0</v>
          </cell>
          <cell r="BP203">
            <v>0</v>
          </cell>
          <cell r="BY203">
            <v>1628.1</v>
          </cell>
          <cell r="CF203">
            <v>8881.1004780000003</v>
          </cell>
          <cell r="CG203">
            <v>727.32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X203">
            <v>0</v>
          </cell>
          <cell r="CY203">
            <v>0</v>
          </cell>
          <cell r="DB203">
            <v>0</v>
          </cell>
          <cell r="DC203">
            <v>0</v>
          </cell>
          <cell r="DJ203" t="str">
            <v>НКРЕ</v>
          </cell>
          <cell r="DL203">
            <v>40526</v>
          </cell>
          <cell r="DM203">
            <v>1719</v>
          </cell>
          <cell r="DO203" t="str">
            <v xml:space="preserve">тариф на теплову енергію </v>
          </cell>
          <cell r="DT203">
            <v>243.1</v>
          </cell>
        </row>
        <row r="204">
          <cell r="W204">
            <v>536.17999999999995</v>
          </cell>
          <cell r="AF204">
            <v>40023</v>
          </cell>
          <cell r="AG204" t="str">
            <v>6/1/2-324</v>
          </cell>
          <cell r="AH204">
            <v>466.23999822387992</v>
          </cell>
          <cell r="AM204">
            <v>22521</v>
          </cell>
          <cell r="AO204">
            <v>12075309.779999999</v>
          </cell>
          <cell r="AQ204">
            <v>10500191</v>
          </cell>
          <cell r="AU204">
            <v>0</v>
          </cell>
          <cell r="AW204">
            <v>0</v>
          </cell>
          <cell r="AY204">
            <v>8167812.9626500001</v>
          </cell>
          <cell r="AZ204">
            <v>362.67541239953823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G204">
            <v>0</v>
          </cell>
          <cell r="BH204">
            <v>0</v>
          </cell>
          <cell r="BI204">
            <v>205166</v>
          </cell>
          <cell r="BJ204">
            <v>9.1099862350694902</v>
          </cell>
          <cell r="BK204">
            <v>0</v>
          </cell>
          <cell r="BL204">
            <v>0</v>
          </cell>
          <cell r="BM204">
            <v>1089317</v>
          </cell>
          <cell r="BN204">
            <v>48.368944540650951</v>
          </cell>
          <cell r="BO204">
            <v>0</v>
          </cell>
          <cell r="BP204">
            <v>0</v>
          </cell>
          <cell r="BY204">
            <v>1628.1</v>
          </cell>
          <cell r="CF204">
            <v>3669.6902</v>
          </cell>
          <cell r="CG204">
            <v>2225.75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X204">
            <v>0</v>
          </cell>
          <cell r="CY204">
            <v>0</v>
          </cell>
          <cell r="DB204">
            <v>0</v>
          </cell>
          <cell r="DC204">
            <v>0</v>
          </cell>
          <cell r="DJ204" t="str">
            <v>НКРКП</v>
          </cell>
          <cell r="DL204">
            <v>40816</v>
          </cell>
          <cell r="DM204">
            <v>120</v>
          </cell>
          <cell r="DT204">
            <v>784.86857203189902</v>
          </cell>
        </row>
        <row r="205">
          <cell r="W205">
            <v>662.06</v>
          </cell>
          <cell r="AF205">
            <v>40023</v>
          </cell>
          <cell r="AG205" t="str">
            <v>6/1/2-324</v>
          </cell>
          <cell r="AH205">
            <v>466.24003221908981</v>
          </cell>
          <cell r="AM205">
            <v>7449</v>
          </cell>
          <cell r="AO205">
            <v>4931684.9399999995</v>
          </cell>
          <cell r="AQ205">
            <v>3473022</v>
          </cell>
          <cell r="AU205">
            <v>0</v>
          </cell>
          <cell r="AW205">
            <v>0</v>
          </cell>
          <cell r="AY205">
            <v>2701590.86675</v>
          </cell>
          <cell r="AZ205">
            <v>362.6783281984159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G205">
            <v>0</v>
          </cell>
          <cell r="BH205">
            <v>0</v>
          </cell>
          <cell r="BI205">
            <v>67860</v>
          </cell>
          <cell r="BJ205">
            <v>9.1099476439790568</v>
          </cell>
          <cell r="BK205">
            <v>0</v>
          </cell>
          <cell r="BL205">
            <v>0</v>
          </cell>
          <cell r="BM205">
            <v>360300</v>
          </cell>
          <cell r="BN205">
            <v>48.368908578332665</v>
          </cell>
          <cell r="BO205">
            <v>0</v>
          </cell>
          <cell r="BP205">
            <v>0</v>
          </cell>
          <cell r="BY205">
            <v>1628.1</v>
          </cell>
          <cell r="CF205">
            <v>1213.789</v>
          </cell>
          <cell r="CG205">
            <v>2225.75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X205">
            <v>0</v>
          </cell>
          <cell r="CY205">
            <v>0</v>
          </cell>
          <cell r="DB205">
            <v>0</v>
          </cell>
          <cell r="DC205">
            <v>0</v>
          </cell>
          <cell r="DJ205" t="str">
            <v>НКРКП</v>
          </cell>
          <cell r="DL205">
            <v>40816</v>
          </cell>
          <cell r="DM205">
            <v>120</v>
          </cell>
          <cell r="DT205">
            <v>910.74857203189902</v>
          </cell>
        </row>
        <row r="206">
          <cell r="W206">
            <v>213.1</v>
          </cell>
          <cell r="AF206">
            <v>39765</v>
          </cell>
          <cell r="AG206">
            <v>188</v>
          </cell>
          <cell r="AH206">
            <v>213.10381873229807</v>
          </cell>
          <cell r="AM206">
            <v>51195</v>
          </cell>
          <cell r="AO206">
            <v>10909654.5</v>
          </cell>
          <cell r="AQ206">
            <v>10909850</v>
          </cell>
          <cell r="AU206">
            <v>0</v>
          </cell>
          <cell r="AW206">
            <v>0</v>
          </cell>
          <cell r="AY206">
            <v>6078351.4308000011</v>
          </cell>
          <cell r="AZ206">
            <v>118.72939605039556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G206">
            <v>0</v>
          </cell>
          <cell r="BH206">
            <v>0</v>
          </cell>
          <cell r="BI206">
            <v>1045870</v>
          </cell>
          <cell r="BJ206">
            <v>20.429143471042092</v>
          </cell>
          <cell r="BK206">
            <v>0</v>
          </cell>
          <cell r="BL206">
            <v>0</v>
          </cell>
          <cell r="BM206">
            <v>3043150</v>
          </cell>
          <cell r="BN206">
            <v>59.442328352378162</v>
          </cell>
          <cell r="BO206">
            <v>0</v>
          </cell>
          <cell r="BP206">
            <v>0</v>
          </cell>
          <cell r="BY206">
            <v>1145.1300000000001</v>
          </cell>
          <cell r="CF206">
            <v>8357.19</v>
          </cell>
          <cell r="CG206">
            <v>727.32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X206">
            <v>0</v>
          </cell>
          <cell r="CY206">
            <v>0</v>
          </cell>
          <cell r="DB206">
            <v>0</v>
          </cell>
          <cell r="DC206">
            <v>0</v>
          </cell>
          <cell r="DJ206" t="str">
            <v>НКРЕ</v>
          </cell>
          <cell r="DL206">
            <v>40526</v>
          </cell>
          <cell r="DM206">
            <v>1743</v>
          </cell>
          <cell r="DO206" t="str">
            <v>тариф на теплову енергію</v>
          </cell>
          <cell r="DT206">
            <v>234.41</v>
          </cell>
        </row>
        <row r="207">
          <cell r="W207">
            <v>558.78</v>
          </cell>
          <cell r="AF207">
            <v>39871</v>
          </cell>
          <cell r="AG207">
            <v>50</v>
          </cell>
          <cell r="AH207">
            <v>447.02107209772004</v>
          </cell>
          <cell r="AM207">
            <v>16438.8</v>
          </cell>
          <cell r="AO207">
            <v>9185672.6639999989</v>
          </cell>
          <cell r="AQ207">
            <v>7348490</v>
          </cell>
          <cell r="AU207">
            <v>0</v>
          </cell>
          <cell r="AW207">
            <v>0</v>
          </cell>
          <cell r="AY207">
            <v>5748687</v>
          </cell>
          <cell r="AZ207">
            <v>349.7023505365355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G207">
            <v>0</v>
          </cell>
          <cell r="BH207">
            <v>0</v>
          </cell>
          <cell r="BI207">
            <v>330540</v>
          </cell>
          <cell r="BJ207">
            <v>20.107307102708226</v>
          </cell>
          <cell r="BK207">
            <v>0</v>
          </cell>
          <cell r="BL207">
            <v>0</v>
          </cell>
          <cell r="BM207">
            <v>1054970</v>
          </cell>
          <cell r="BN207">
            <v>64.175608925225688</v>
          </cell>
          <cell r="BO207">
            <v>0</v>
          </cell>
          <cell r="BP207">
            <v>0</v>
          </cell>
          <cell r="BY207">
            <v>1145.1300000000001</v>
          </cell>
          <cell r="CF207">
            <v>2683.4809195938851</v>
          </cell>
          <cell r="CG207">
            <v>2142.25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X207">
            <v>0</v>
          </cell>
          <cell r="CY207">
            <v>0</v>
          </cell>
          <cell r="DB207">
            <v>0</v>
          </cell>
          <cell r="DC207">
            <v>0</v>
          </cell>
          <cell r="DJ207" t="str">
            <v>НКРКП</v>
          </cell>
          <cell r="DL207">
            <v>40816</v>
          </cell>
          <cell r="DM207">
            <v>105</v>
          </cell>
          <cell r="DT207">
            <v>821.55</v>
          </cell>
        </row>
        <row r="208">
          <cell r="W208">
            <v>558.78</v>
          </cell>
          <cell r="AF208">
            <v>39871</v>
          </cell>
          <cell r="AG208">
            <v>51</v>
          </cell>
          <cell r="AH208">
            <v>447.02217642900786</v>
          </cell>
          <cell r="AM208">
            <v>4173.3500000000004</v>
          </cell>
          <cell r="AO208">
            <v>2331984.5130000003</v>
          </cell>
          <cell r="AQ208">
            <v>1865580</v>
          </cell>
          <cell r="AU208">
            <v>0</v>
          </cell>
          <cell r="AW208">
            <v>0</v>
          </cell>
          <cell r="AY208">
            <v>1459450.6575</v>
          </cell>
          <cell r="AZ208">
            <v>349.70722740723875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G208">
            <v>0</v>
          </cell>
          <cell r="BH208">
            <v>0</v>
          </cell>
          <cell r="BI208">
            <v>84650</v>
          </cell>
          <cell r="BJ208">
            <v>20.283465321624114</v>
          </cell>
          <cell r="BK208">
            <v>0</v>
          </cell>
          <cell r="BL208">
            <v>0</v>
          </cell>
          <cell r="BM208">
            <v>262610</v>
          </cell>
          <cell r="BN208">
            <v>62.925467550049717</v>
          </cell>
          <cell r="BO208">
            <v>0</v>
          </cell>
          <cell r="BP208">
            <v>0</v>
          </cell>
          <cell r="BY208">
            <v>1145.1300000000001</v>
          </cell>
          <cell r="CF208">
            <v>681.27</v>
          </cell>
          <cell r="CG208">
            <v>2142.25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X208">
            <v>0</v>
          </cell>
          <cell r="CY208">
            <v>0</v>
          </cell>
          <cell r="DB208">
            <v>0</v>
          </cell>
          <cell r="DC208">
            <v>0</v>
          </cell>
          <cell r="DJ208" t="str">
            <v>НКРКП</v>
          </cell>
          <cell r="DL208">
            <v>40816</v>
          </cell>
          <cell r="DM208">
            <v>105</v>
          </cell>
          <cell r="DT208">
            <v>821.55</v>
          </cell>
        </row>
        <row r="209">
          <cell r="W209">
            <v>216.05</v>
          </cell>
          <cell r="AF209">
            <v>39441</v>
          </cell>
          <cell r="AG209">
            <v>47</v>
          </cell>
          <cell r="AH209">
            <v>215.18968757937515</v>
          </cell>
          <cell r="AM209">
            <v>19685</v>
          </cell>
          <cell r="AO209">
            <v>4252944.25</v>
          </cell>
          <cell r="AQ209">
            <v>4236009</v>
          </cell>
          <cell r="AU209">
            <v>0</v>
          </cell>
          <cell r="AW209">
            <v>0</v>
          </cell>
          <cell r="AY209">
            <v>1911367</v>
          </cell>
          <cell r="AZ209">
            <v>97.097637795275588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G209">
            <v>0</v>
          </cell>
          <cell r="BH209">
            <v>0</v>
          </cell>
          <cell r="BI209">
            <v>286436</v>
          </cell>
          <cell r="BJ209">
            <v>14.550977901955804</v>
          </cell>
          <cell r="BK209">
            <v>0</v>
          </cell>
          <cell r="BL209">
            <v>0</v>
          </cell>
          <cell r="BM209">
            <v>1520836</v>
          </cell>
          <cell r="BN209">
            <v>77.258623317246631</v>
          </cell>
          <cell r="BO209">
            <v>0</v>
          </cell>
          <cell r="BP209">
            <v>0</v>
          </cell>
          <cell r="BY209">
            <v>1620.75</v>
          </cell>
          <cell r="CF209">
            <v>2627.9588076775008</v>
          </cell>
          <cell r="CG209">
            <v>727.32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X209">
            <v>0</v>
          </cell>
          <cell r="CY209">
            <v>0</v>
          </cell>
          <cell r="DB209">
            <v>0</v>
          </cell>
          <cell r="DC209">
            <v>0</v>
          </cell>
          <cell r="DJ209" t="str">
            <v>МОС</v>
          </cell>
          <cell r="DL209">
            <v>39793</v>
          </cell>
          <cell r="DM209">
            <v>1157</v>
          </cell>
          <cell r="DO209" t="str">
            <v>тариф на послуги з уентрального опалення без внутрішньобудинкових витрат</v>
          </cell>
          <cell r="DT209">
            <v>2016.05</v>
          </cell>
        </row>
        <row r="210">
          <cell r="W210">
            <v>431.35</v>
          </cell>
          <cell r="AF210">
            <v>39441</v>
          </cell>
          <cell r="AG210">
            <v>47</v>
          </cell>
          <cell r="AH210">
            <v>393.94702242846097</v>
          </cell>
          <cell r="AM210">
            <v>5172</v>
          </cell>
          <cell r="AO210">
            <v>2230942.2000000002</v>
          </cell>
          <cell r="AQ210">
            <v>2037494</v>
          </cell>
          <cell r="AU210">
            <v>0</v>
          </cell>
          <cell r="AW210">
            <v>0</v>
          </cell>
          <cell r="AY210">
            <v>1426701</v>
          </cell>
          <cell r="AZ210">
            <v>275.85092807424593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G210">
            <v>0</v>
          </cell>
          <cell r="BH210">
            <v>0</v>
          </cell>
          <cell r="BI210">
            <v>75257</v>
          </cell>
          <cell r="BJ210">
            <v>14.550850734725445</v>
          </cell>
          <cell r="BK210">
            <v>0</v>
          </cell>
          <cell r="BL210">
            <v>0</v>
          </cell>
          <cell r="BM210">
            <v>399576</v>
          </cell>
          <cell r="BN210">
            <v>77.257540603248259</v>
          </cell>
          <cell r="BO210">
            <v>0</v>
          </cell>
          <cell r="BP210">
            <v>0</v>
          </cell>
          <cell r="BY210">
            <v>1620.75</v>
          </cell>
          <cell r="CF210">
            <v>690.5051375249858</v>
          </cell>
          <cell r="CG210">
            <v>2066.17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X210">
            <v>0</v>
          </cell>
          <cell r="CY210">
            <v>0</v>
          </cell>
          <cell r="DB210">
            <v>0</v>
          </cell>
          <cell r="DC210">
            <v>0</v>
          </cell>
          <cell r="DJ210" t="str">
            <v>НКРКП</v>
          </cell>
          <cell r="DL210">
            <v>40904</v>
          </cell>
          <cell r="DM210">
            <v>237</v>
          </cell>
          <cell r="DT210">
            <v>665.16</v>
          </cell>
        </row>
        <row r="211">
          <cell r="W211">
            <v>470.85</v>
          </cell>
          <cell r="AF211">
            <v>39441</v>
          </cell>
          <cell r="AG211">
            <v>47</v>
          </cell>
          <cell r="AH211">
            <v>393.95425174463685</v>
          </cell>
          <cell r="AM211">
            <v>19345</v>
          </cell>
          <cell r="AO211">
            <v>9108593.25</v>
          </cell>
          <cell r="AQ211">
            <v>7621045</v>
          </cell>
          <cell r="AU211">
            <v>0</v>
          </cell>
          <cell r="AW211">
            <v>0</v>
          </cell>
          <cell r="AY211">
            <v>5336576.1919499999</v>
          </cell>
          <cell r="AZ211">
            <v>275.86333377875417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G211">
            <v>0</v>
          </cell>
          <cell r="BH211">
            <v>0</v>
          </cell>
          <cell r="BI211">
            <v>281637</v>
          </cell>
          <cell r="BJ211">
            <v>14.558645644869475</v>
          </cell>
          <cell r="BK211">
            <v>0</v>
          </cell>
          <cell r="BL211">
            <v>0</v>
          </cell>
          <cell r="BM211">
            <v>1495355</v>
          </cell>
          <cell r="BN211">
            <v>77.299302145257172</v>
          </cell>
          <cell r="BO211">
            <v>0</v>
          </cell>
          <cell r="BP211">
            <v>0</v>
          </cell>
          <cell r="BY211">
            <v>1620.75</v>
          </cell>
          <cell r="CF211">
            <v>2582.835</v>
          </cell>
          <cell r="CG211">
            <v>2066.17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X211">
            <v>0</v>
          </cell>
          <cell r="CY211">
            <v>0</v>
          </cell>
          <cell r="DB211">
            <v>0</v>
          </cell>
          <cell r="DC211">
            <v>0</v>
          </cell>
          <cell r="DJ211" t="str">
            <v>НКРКП</v>
          </cell>
          <cell r="DL211">
            <v>40904</v>
          </cell>
          <cell r="DM211">
            <v>237</v>
          </cell>
          <cell r="DT211">
            <v>704.66</v>
          </cell>
        </row>
        <row r="212">
          <cell r="W212">
            <v>207.49</v>
          </cell>
          <cell r="AF212">
            <v>40050</v>
          </cell>
          <cell r="AG212" t="str">
            <v>6/1/3-340</v>
          </cell>
          <cell r="AH212">
            <v>198.18049291220146</v>
          </cell>
          <cell r="AM212">
            <v>474689</v>
          </cell>
          <cell r="AO212">
            <v>98493220.609999999</v>
          </cell>
          <cell r="AQ212">
            <v>94074100</v>
          </cell>
          <cell r="AU212">
            <v>0</v>
          </cell>
          <cell r="AW212">
            <v>45850499.999999993</v>
          </cell>
          <cell r="AY212">
            <v>24106200</v>
          </cell>
          <cell r="AZ212">
            <v>50.783144332394471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G212">
            <v>0</v>
          </cell>
          <cell r="BH212">
            <v>0</v>
          </cell>
          <cell r="BI212">
            <v>5609460</v>
          </cell>
          <cell r="BJ212">
            <v>11.817126581825153</v>
          </cell>
          <cell r="BK212">
            <v>0</v>
          </cell>
          <cell r="BL212">
            <v>0</v>
          </cell>
          <cell r="BM212">
            <v>13600760</v>
          </cell>
          <cell r="BN212">
            <v>28.651938427054343</v>
          </cell>
          <cell r="BO212">
            <v>0</v>
          </cell>
          <cell r="BP212">
            <v>0</v>
          </cell>
          <cell r="BY212">
            <v>1996.8</v>
          </cell>
          <cell r="CF212">
            <v>33143.87064840785</v>
          </cell>
          <cell r="CG212">
            <v>727.32</v>
          </cell>
          <cell r="CJ212">
            <v>0</v>
          </cell>
          <cell r="CK212">
            <v>0</v>
          </cell>
          <cell r="CL212">
            <v>0</v>
          </cell>
          <cell r="CM212">
            <v>305323.9661716721</v>
          </cell>
          <cell r="CN212">
            <v>150.16999999999999</v>
          </cell>
          <cell r="CO212">
            <v>227.44</v>
          </cell>
          <cell r="CX212">
            <v>0</v>
          </cell>
          <cell r="CY212">
            <v>0</v>
          </cell>
          <cell r="DB212">
            <v>0</v>
          </cell>
          <cell r="DC212">
            <v>0</v>
          </cell>
          <cell r="DJ212" t="str">
            <v>НКРЕ</v>
          </cell>
          <cell r="DL212">
            <v>40526</v>
          </cell>
          <cell r="DM212">
            <v>1857</v>
          </cell>
          <cell r="DO212" t="str">
            <v>тариф на теплову енергію для споживачів без приладів обліку</v>
          </cell>
          <cell r="DT212">
            <v>228.24</v>
          </cell>
        </row>
        <row r="213">
          <cell r="W213">
            <v>485.47</v>
          </cell>
          <cell r="AF213">
            <v>40050</v>
          </cell>
          <cell r="AG213" t="str">
            <v>6/1/3-340</v>
          </cell>
          <cell r="AH213">
            <v>422.8579181469774</v>
          </cell>
          <cell r="AM213">
            <v>142100</v>
          </cell>
          <cell r="AO213">
            <v>68985287</v>
          </cell>
          <cell r="AQ213">
            <v>60088110.168685488</v>
          </cell>
          <cell r="AU213">
            <v>0</v>
          </cell>
          <cell r="AW213">
            <v>39272978.431756511</v>
          </cell>
          <cell r="AY213">
            <v>13640002.037399782</v>
          </cell>
          <cell r="AZ213">
            <v>95.988754661504444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G213">
            <v>0</v>
          </cell>
          <cell r="BH213">
            <v>0</v>
          </cell>
          <cell r="BI213">
            <v>1685944.3309928107</v>
          </cell>
          <cell r="BJ213">
            <v>11.864492125213305</v>
          </cell>
          <cell r="BK213">
            <v>0</v>
          </cell>
          <cell r="BL213">
            <v>0</v>
          </cell>
          <cell r="BM213">
            <v>4071675.6091420259</v>
          </cell>
          <cell r="BN213">
            <v>28.653593308529388</v>
          </cell>
          <cell r="BO213">
            <v>0</v>
          </cell>
          <cell r="BP213">
            <v>0</v>
          </cell>
          <cell r="BY213">
            <v>1996.8</v>
          </cell>
          <cell r="CF213">
            <v>6367.1383066401131</v>
          </cell>
          <cell r="CG213">
            <v>2142.25</v>
          </cell>
          <cell r="CJ213">
            <v>0</v>
          </cell>
          <cell r="CK213">
            <v>0</v>
          </cell>
          <cell r="CL213">
            <v>0</v>
          </cell>
          <cell r="CM213">
            <v>117176.80639621825</v>
          </cell>
          <cell r="CN213">
            <v>335.16</v>
          </cell>
          <cell r="CO213">
            <v>669.09</v>
          </cell>
          <cell r="CX213">
            <v>0</v>
          </cell>
          <cell r="CY213">
            <v>0</v>
          </cell>
          <cell r="DB213">
            <v>0</v>
          </cell>
          <cell r="DC213">
            <v>0</v>
          </cell>
          <cell r="DJ213" t="str">
            <v>НКРКП</v>
          </cell>
          <cell r="DL213">
            <v>40816</v>
          </cell>
          <cell r="DM213">
            <v>121</v>
          </cell>
          <cell r="DO213" t="str">
            <v>без приладів обліку</v>
          </cell>
          <cell r="DT213">
            <v>742.42</v>
          </cell>
        </row>
        <row r="214">
          <cell r="W214">
            <v>638.54999999999995</v>
          </cell>
          <cell r="AF214">
            <v>40050</v>
          </cell>
          <cell r="AG214" t="str">
            <v>6/1/3-340</v>
          </cell>
          <cell r="AH214">
            <v>422.8579181469774</v>
          </cell>
          <cell r="AM214">
            <v>36635</v>
          </cell>
          <cell r="AO214">
            <v>23393279.25</v>
          </cell>
          <cell r="AQ214">
            <v>15491399.831314517</v>
          </cell>
          <cell r="AU214">
            <v>0</v>
          </cell>
          <cell r="AW214">
            <v>10125021.568243489</v>
          </cell>
          <cell r="AY214">
            <v>3516548.027024216</v>
          </cell>
          <cell r="AZ214">
            <v>95.988754661504458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G214">
            <v>0</v>
          </cell>
          <cell r="BH214">
            <v>0</v>
          </cell>
          <cell r="BI214">
            <v>434655.6690071894</v>
          </cell>
          <cell r="BJ214">
            <v>11.864492125213305</v>
          </cell>
          <cell r="BK214">
            <v>0</v>
          </cell>
          <cell r="BL214">
            <v>0</v>
          </cell>
          <cell r="BM214">
            <v>1049724.3908579741</v>
          </cell>
          <cell r="BN214">
            <v>28.653593308529388</v>
          </cell>
          <cell r="BO214">
            <v>0</v>
          </cell>
          <cell r="BP214">
            <v>0</v>
          </cell>
          <cell r="BY214">
            <v>1996.8</v>
          </cell>
          <cell r="CF214">
            <v>1641.5208435169639</v>
          </cell>
          <cell r="CG214">
            <v>2142.25</v>
          </cell>
          <cell r="CJ214">
            <v>0</v>
          </cell>
          <cell r="CK214">
            <v>0</v>
          </cell>
          <cell r="CL214">
            <v>0</v>
          </cell>
          <cell r="CM214">
            <v>30209.516554014466</v>
          </cell>
          <cell r="CN214">
            <v>335.16</v>
          </cell>
          <cell r="CO214">
            <v>669.09</v>
          </cell>
          <cell r="CX214">
            <v>0</v>
          </cell>
          <cell r="CY214">
            <v>0</v>
          </cell>
          <cell r="DB214">
            <v>0</v>
          </cell>
          <cell r="DC214">
            <v>0</v>
          </cell>
          <cell r="DJ214" t="str">
            <v>НКРКП</v>
          </cell>
          <cell r="DL214">
            <v>40816</v>
          </cell>
          <cell r="DM214">
            <v>121</v>
          </cell>
          <cell r="DO214" t="str">
            <v>без приладів обліку</v>
          </cell>
          <cell r="DT214">
            <v>893.52</v>
          </cell>
        </row>
        <row r="215">
          <cell r="W215">
            <v>214.77</v>
          </cell>
          <cell r="AF215">
            <v>40050</v>
          </cell>
          <cell r="AG215" t="str">
            <v>6/1/3-341</v>
          </cell>
          <cell r="AH215">
            <v>205.12178872621504</v>
          </cell>
          <cell r="AM215">
            <v>61541</v>
          </cell>
          <cell r="AO215">
            <v>13217160.57</v>
          </cell>
          <cell r="AQ215">
            <v>12623400</v>
          </cell>
          <cell r="AU215">
            <v>0</v>
          </cell>
          <cell r="AW215">
            <v>5944329.2799999993</v>
          </cell>
          <cell r="AY215">
            <v>3125314</v>
          </cell>
          <cell r="AZ215">
            <v>50.784257649371966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G215">
            <v>0</v>
          </cell>
          <cell r="BH215">
            <v>0</v>
          </cell>
          <cell r="BI215">
            <v>727240</v>
          </cell>
          <cell r="BJ215">
            <v>11.817162542045141</v>
          </cell>
          <cell r="BK215">
            <v>0</v>
          </cell>
          <cell r="BL215">
            <v>0</v>
          </cell>
          <cell r="BM215">
            <v>1763180</v>
          </cell>
          <cell r="BN215">
            <v>28.650493167156856</v>
          </cell>
          <cell r="BO215">
            <v>0</v>
          </cell>
          <cell r="BP215">
            <v>0</v>
          </cell>
          <cell r="BY215">
            <v>1996.8</v>
          </cell>
          <cell r="CF215">
            <v>4297.0274432161905</v>
          </cell>
          <cell r="CG215">
            <v>727.32</v>
          </cell>
          <cell r="CJ215">
            <v>0</v>
          </cell>
          <cell r="CK215">
            <v>0</v>
          </cell>
          <cell r="CL215">
            <v>0</v>
          </cell>
          <cell r="CM215">
            <v>39584</v>
          </cell>
          <cell r="CN215">
            <v>150.16999999999999</v>
          </cell>
          <cell r="CO215">
            <v>227.44</v>
          </cell>
          <cell r="CX215">
            <v>0</v>
          </cell>
          <cell r="CY215">
            <v>0</v>
          </cell>
          <cell r="DB215">
            <v>0</v>
          </cell>
          <cell r="DC215">
            <v>0</v>
          </cell>
          <cell r="DJ215" t="str">
            <v>НКРЕ</v>
          </cell>
          <cell r="DL215">
            <v>40526</v>
          </cell>
          <cell r="DM215">
            <v>1857</v>
          </cell>
          <cell r="DO215" t="str">
            <v>тариф на теплову енергію для споживачів з приладами обліку</v>
          </cell>
          <cell r="DT215">
            <v>236.24</v>
          </cell>
        </row>
        <row r="216">
          <cell r="W216">
            <v>494.5</v>
          </cell>
          <cell r="AF216">
            <v>40050</v>
          </cell>
          <cell r="AG216" t="str">
            <v>6/1/3-341</v>
          </cell>
          <cell r="AH216">
            <v>429.79922408178288</v>
          </cell>
          <cell r="AM216">
            <v>18.007999999999999</v>
          </cell>
          <cell r="AO216">
            <v>8904.9560000000001</v>
          </cell>
          <cell r="AQ216">
            <v>7739.8244272647462</v>
          </cell>
          <cell r="AU216">
            <v>0</v>
          </cell>
          <cell r="AW216">
            <v>4977.9373703735373</v>
          </cell>
          <cell r="AY216">
            <v>1727.5005097272954</v>
          </cell>
          <cell r="AZ216">
            <v>95.929615155891568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G216">
            <v>0</v>
          </cell>
          <cell r="BH216">
            <v>0</v>
          </cell>
          <cell r="BI216">
            <v>215.13677682439891</v>
          </cell>
          <cell r="BJ216">
            <v>11.946733497578794</v>
          </cell>
          <cell r="BK216">
            <v>0</v>
          </cell>
          <cell r="BL216">
            <v>0</v>
          </cell>
          <cell r="BM216">
            <v>797.75904057995638</v>
          </cell>
          <cell r="BN216">
            <v>44.300257695466257</v>
          </cell>
          <cell r="BO216">
            <v>0</v>
          </cell>
          <cell r="BP216">
            <v>0</v>
          </cell>
          <cell r="BY216">
            <v>1996.8</v>
          </cell>
          <cell r="CF216">
            <v>0.8063953832313201</v>
          </cell>
          <cell r="CG216">
            <v>2142.25</v>
          </cell>
          <cell r="CJ216">
            <v>0</v>
          </cell>
          <cell r="CK216">
            <v>0</v>
          </cell>
          <cell r="CL216">
            <v>0</v>
          </cell>
          <cell r="CM216">
            <v>14.852420844890611</v>
          </cell>
          <cell r="CN216">
            <v>335.16</v>
          </cell>
          <cell r="CO216">
            <v>669.09</v>
          </cell>
          <cell r="CX216">
            <v>0</v>
          </cell>
          <cell r="CY216">
            <v>0</v>
          </cell>
          <cell r="DB216">
            <v>0</v>
          </cell>
          <cell r="DC216">
            <v>0</v>
          </cell>
          <cell r="DJ216" t="str">
            <v>НКРКП</v>
          </cell>
          <cell r="DL216">
            <v>40816</v>
          </cell>
          <cell r="DM216">
            <v>121</v>
          </cell>
          <cell r="DO216" t="str">
            <v>з приладами обліку</v>
          </cell>
          <cell r="DT216">
            <v>751.05</v>
          </cell>
        </row>
        <row r="217">
          <cell r="W217">
            <v>644.70000000000005</v>
          </cell>
          <cell r="AF217">
            <v>40050</v>
          </cell>
          <cell r="AG217" t="str">
            <v>6/1/3-341</v>
          </cell>
          <cell r="AH217">
            <v>429.79922408178288</v>
          </cell>
          <cell r="AM217">
            <v>547</v>
          </cell>
          <cell r="AO217">
            <v>352650.9</v>
          </cell>
          <cell r="AQ217">
            <v>235100.17557273523</v>
          </cell>
          <cell r="AU217">
            <v>0</v>
          </cell>
          <cell r="AW217">
            <v>151206.78262962712</v>
          </cell>
          <cell r="AY217">
            <v>52473.499490272698</v>
          </cell>
          <cell r="AZ217">
            <v>95.929615155891582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G217">
            <v>0</v>
          </cell>
          <cell r="BH217">
            <v>0</v>
          </cell>
          <cell r="BI217">
            <v>6534.8632231756001</v>
          </cell>
          <cell r="BJ217">
            <v>11.946733497578794</v>
          </cell>
          <cell r="BK217">
            <v>0</v>
          </cell>
          <cell r="BL217">
            <v>0</v>
          </cell>
          <cell r="BM217">
            <v>24232.240959420044</v>
          </cell>
          <cell r="BN217">
            <v>44.300257695466257</v>
          </cell>
          <cell r="BO217">
            <v>0</v>
          </cell>
          <cell r="BP217">
            <v>0</v>
          </cell>
          <cell r="BY217">
            <v>1996.8</v>
          </cell>
          <cell r="CF217">
            <v>24.494573224540879</v>
          </cell>
          <cell r="CG217">
            <v>2142.25</v>
          </cell>
          <cell r="CJ217">
            <v>0</v>
          </cell>
          <cell r="CK217">
            <v>0</v>
          </cell>
          <cell r="CL217">
            <v>0</v>
          </cell>
          <cell r="CM217">
            <v>451.14805653904733</v>
          </cell>
          <cell r="CN217">
            <v>335.16</v>
          </cell>
          <cell r="CO217">
            <v>669.09</v>
          </cell>
          <cell r="CX217">
            <v>0</v>
          </cell>
          <cell r="CY217">
            <v>0</v>
          </cell>
          <cell r="DB217">
            <v>0</v>
          </cell>
          <cell r="DC217">
            <v>0</v>
          </cell>
          <cell r="DJ217" t="str">
            <v>НКРКП</v>
          </cell>
          <cell r="DL217">
            <v>40816</v>
          </cell>
          <cell r="DM217">
            <v>121</v>
          </cell>
          <cell r="DO217" t="str">
            <v>з приладами обліку</v>
          </cell>
          <cell r="DT217">
            <v>901.25</v>
          </cell>
        </row>
        <row r="218">
          <cell r="W218">
            <v>206.68</v>
          </cell>
          <cell r="AF218">
            <v>40448</v>
          </cell>
          <cell r="AG218" t="str">
            <v>6/1/1-2956/1/1-296</v>
          </cell>
          <cell r="AH218">
            <v>263.61155096403098</v>
          </cell>
          <cell r="AM218">
            <v>52851</v>
          </cell>
          <cell r="AO218">
            <v>10923244.68</v>
          </cell>
          <cell r="AQ218">
            <v>13932134.08</v>
          </cell>
          <cell r="AU218">
            <v>0</v>
          </cell>
          <cell r="AW218">
            <v>10443968.08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G218">
            <v>0</v>
          </cell>
          <cell r="BH218">
            <v>0</v>
          </cell>
          <cell r="BI218">
            <v>30144.433700000001</v>
          </cell>
          <cell r="BJ218">
            <v>0.57036638284989882</v>
          </cell>
          <cell r="BK218">
            <v>0</v>
          </cell>
          <cell r="BL218">
            <v>0</v>
          </cell>
          <cell r="BM218">
            <v>418276.99140000006</v>
          </cell>
          <cell r="BN218">
            <v>7.9142682522563446</v>
          </cell>
          <cell r="BO218">
            <v>0</v>
          </cell>
          <cell r="BP218">
            <v>0</v>
          </cell>
          <cell r="BY218">
            <v>2748</v>
          </cell>
          <cell r="CF218">
            <v>0</v>
          </cell>
          <cell r="CG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60749</v>
          </cell>
          <cell r="CN218">
            <v>171.92</v>
          </cell>
          <cell r="CO218">
            <v>181.85</v>
          </cell>
          <cell r="CX218">
            <v>0</v>
          </cell>
          <cell r="CY218">
            <v>0</v>
          </cell>
          <cell r="DB218">
            <v>0</v>
          </cell>
          <cell r="DC218">
            <v>0</v>
          </cell>
          <cell r="DJ218" t="str">
            <v>МОС</v>
          </cell>
          <cell r="DL218">
            <v>41228</v>
          </cell>
          <cell r="DM218">
            <v>471</v>
          </cell>
          <cell r="DO218" t="str">
            <v>послуга з централізованого опалення</v>
          </cell>
          <cell r="DT218">
            <v>206.68</v>
          </cell>
        </row>
        <row r="219">
          <cell r="W219">
            <v>508.27</v>
          </cell>
          <cell r="AF219">
            <v>40448</v>
          </cell>
          <cell r="AG219" t="str">
            <v>6/1/1-2956/1/1-296</v>
          </cell>
          <cell r="AH219">
            <v>490.1023559496652</v>
          </cell>
          <cell r="AM219">
            <v>13589</v>
          </cell>
          <cell r="AO219">
            <v>6906881.0299999993</v>
          </cell>
          <cell r="AQ219">
            <v>6660000.915</v>
          </cell>
          <cell r="AU219">
            <v>0</v>
          </cell>
          <cell r="AW219">
            <v>5763126.915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G219">
            <v>0</v>
          </cell>
          <cell r="BH219">
            <v>0</v>
          </cell>
          <cell r="BI219">
            <v>7750.7088000000003</v>
          </cell>
          <cell r="BJ219">
            <v>0.57036638457575983</v>
          </cell>
          <cell r="BK219">
            <v>0</v>
          </cell>
          <cell r="BL219">
            <v>0</v>
          </cell>
          <cell r="BM219">
            <v>107546.99130000001</v>
          </cell>
          <cell r="BN219">
            <v>7.9142682537346394</v>
          </cell>
          <cell r="BO219">
            <v>0</v>
          </cell>
          <cell r="BP219">
            <v>0</v>
          </cell>
          <cell r="BY219">
            <v>2748</v>
          </cell>
          <cell r="CF219">
            <v>0</v>
          </cell>
          <cell r="CG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15619.5</v>
          </cell>
          <cell r="CN219">
            <v>368.97</v>
          </cell>
          <cell r="CO219">
            <v>647.03</v>
          </cell>
          <cell r="CX219">
            <v>0</v>
          </cell>
          <cell r="CY219">
            <v>0</v>
          </cell>
          <cell r="DB219">
            <v>0</v>
          </cell>
          <cell r="DC219">
            <v>0</v>
          </cell>
          <cell r="DJ219" t="str">
            <v>МОС</v>
          </cell>
          <cell r="DL219">
            <v>41228</v>
          </cell>
          <cell r="DM219">
            <v>471</v>
          </cell>
          <cell r="DT219">
            <v>778.85</v>
          </cell>
        </row>
        <row r="220">
          <cell r="W220">
            <v>550.66999999999996</v>
          </cell>
          <cell r="AF220">
            <v>40448</v>
          </cell>
          <cell r="AG220" t="str">
            <v>6/1/1-2956/1/1-296</v>
          </cell>
          <cell r="AH220">
            <v>490.09760433070875</v>
          </cell>
          <cell r="AM220">
            <v>2286</v>
          </cell>
          <cell r="AO220">
            <v>1258831.6199999999</v>
          </cell>
          <cell r="AQ220">
            <v>1120363.1235000002</v>
          </cell>
          <cell r="AU220">
            <v>0</v>
          </cell>
          <cell r="AW220">
            <v>969487.1235000001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G220">
            <v>0</v>
          </cell>
          <cell r="BH220">
            <v>0</v>
          </cell>
          <cell r="BI220">
            <v>1303.8576</v>
          </cell>
          <cell r="BJ220">
            <v>0.57036640419947504</v>
          </cell>
          <cell r="BK220">
            <v>0</v>
          </cell>
          <cell r="BL220">
            <v>0</v>
          </cell>
          <cell r="BM220">
            <v>18092.0173</v>
          </cell>
          <cell r="BN220">
            <v>7.914268285214348</v>
          </cell>
          <cell r="BO220">
            <v>0</v>
          </cell>
          <cell r="BP220">
            <v>0</v>
          </cell>
          <cell r="BY220">
            <v>2748</v>
          </cell>
          <cell r="CF220">
            <v>0</v>
          </cell>
          <cell r="CG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2627.55</v>
          </cell>
          <cell r="CN220">
            <v>368.97</v>
          </cell>
          <cell r="CO220">
            <v>647.03</v>
          </cell>
          <cell r="CX220">
            <v>0</v>
          </cell>
          <cell r="CY220">
            <v>0</v>
          </cell>
          <cell r="DB220">
            <v>0</v>
          </cell>
          <cell r="DC220">
            <v>0</v>
          </cell>
          <cell r="DJ220" t="str">
            <v>МОС</v>
          </cell>
          <cell r="DL220">
            <v>41228</v>
          </cell>
          <cell r="DM220">
            <v>471</v>
          </cell>
          <cell r="DT220">
            <v>778.85</v>
          </cell>
        </row>
        <row r="221">
          <cell r="W221">
            <v>325.55720688054345</v>
          </cell>
          <cell r="AF221">
            <v>40429</v>
          </cell>
          <cell r="AG221">
            <v>431</v>
          </cell>
          <cell r="AH221">
            <v>414.03069500806566</v>
          </cell>
          <cell r="AM221">
            <v>35477.43</v>
          </cell>
          <cell r="AO221">
            <v>11549933.018099999</v>
          </cell>
          <cell r="AQ221">
            <v>14688744.999999998</v>
          </cell>
          <cell r="AU221">
            <v>0</v>
          </cell>
          <cell r="AW221">
            <v>0</v>
          </cell>
          <cell r="AY221">
            <v>5844083.3299999991</v>
          </cell>
          <cell r="AZ221">
            <v>164.72679475373496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G221">
            <v>0</v>
          </cell>
          <cell r="BH221">
            <v>0</v>
          </cell>
          <cell r="BI221">
            <v>1212747.9999999998</v>
          </cell>
          <cell r="BJ221">
            <v>34.183648590103616</v>
          </cell>
          <cell r="BK221">
            <v>0</v>
          </cell>
          <cell r="BL221">
            <v>0</v>
          </cell>
          <cell r="BM221">
            <v>4665122.7389464229</v>
          </cell>
          <cell r="BN221">
            <v>131.49550965068278</v>
          </cell>
          <cell r="BO221">
            <v>0</v>
          </cell>
          <cell r="BP221">
            <v>0</v>
          </cell>
          <cell r="BY221">
            <v>3388.2712962962964</v>
          </cell>
          <cell r="CF221">
            <v>5356.6299999999992</v>
          </cell>
          <cell r="CG221">
            <v>1091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X221">
            <v>0</v>
          </cell>
          <cell r="CY221">
            <v>0</v>
          </cell>
          <cell r="DB221">
            <v>0</v>
          </cell>
          <cell r="DC221">
            <v>0</v>
          </cell>
          <cell r="DJ221" t="str">
            <v>МОС</v>
          </cell>
          <cell r="DL221" t="str">
            <v>23.12.2010;  23.12.2010; 01.02.2011</v>
          </cell>
          <cell r="DM221" t="str">
            <v>2345, 324, 9</v>
          </cell>
          <cell r="DO221" t="str">
            <v>Тариф на теплову енергію (за наявності приладів обліку)</v>
          </cell>
          <cell r="DT221">
            <v>325.55720688054345</v>
          </cell>
        </row>
        <row r="222">
          <cell r="W222">
            <v>696.48</v>
          </cell>
          <cell r="AF222">
            <v>40429</v>
          </cell>
          <cell r="AG222">
            <v>432</v>
          </cell>
          <cell r="AH222">
            <v>633.15974263847852</v>
          </cell>
          <cell r="AM222">
            <v>1782.92</v>
          </cell>
          <cell r="AO222">
            <v>1241768.1216000002</v>
          </cell>
          <cell r="AQ222">
            <v>1128873.1683449962</v>
          </cell>
          <cell r="AU222">
            <v>0</v>
          </cell>
          <cell r="AW222">
            <v>0</v>
          </cell>
          <cell r="AY222">
            <v>672565.2352272002</v>
          </cell>
          <cell r="AZ222">
            <v>377.22681624929902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G222">
            <v>0</v>
          </cell>
          <cell r="BH222">
            <v>0</v>
          </cell>
          <cell r="BI222">
            <v>61472.881891107696</v>
          </cell>
          <cell r="BJ222">
            <v>34.478766232420803</v>
          </cell>
          <cell r="BK222">
            <v>0</v>
          </cell>
          <cell r="BL222">
            <v>0</v>
          </cell>
          <cell r="BM222">
            <v>245971.8965124879</v>
          </cell>
          <cell r="BN222">
            <v>137.96014207731579</v>
          </cell>
          <cell r="BO222">
            <v>0</v>
          </cell>
          <cell r="BP222">
            <v>0</v>
          </cell>
          <cell r="BY222">
            <v>3388.2712962962964</v>
          </cell>
          <cell r="CF222">
            <v>272.85257865392271</v>
          </cell>
          <cell r="CG222">
            <v>2464.94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X222">
            <v>0</v>
          </cell>
          <cell r="CY222">
            <v>0</v>
          </cell>
          <cell r="DB222">
            <v>0</v>
          </cell>
          <cell r="DC222">
            <v>0</v>
          </cell>
          <cell r="DJ222" t="str">
            <v>НКРКП</v>
          </cell>
          <cell r="DL222">
            <v>40836</v>
          </cell>
          <cell r="DM222">
            <v>213</v>
          </cell>
          <cell r="DT222">
            <v>893.44</v>
          </cell>
        </row>
        <row r="223">
          <cell r="W223">
            <v>696.48</v>
          </cell>
          <cell r="AF223">
            <v>40429</v>
          </cell>
          <cell r="AG223">
            <v>432</v>
          </cell>
          <cell r="AH223">
            <v>633.15539463804498</v>
          </cell>
          <cell r="AM223">
            <v>502.05500000000001</v>
          </cell>
          <cell r="AO223">
            <v>349671.26640000002</v>
          </cell>
          <cell r="AQ223">
            <v>317878.83165500365</v>
          </cell>
          <cell r="AU223">
            <v>0</v>
          </cell>
          <cell r="AW223">
            <v>0</v>
          </cell>
          <cell r="AY223">
            <v>189387.30867279967</v>
          </cell>
          <cell r="AZ223">
            <v>377.2242257776532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G223">
            <v>0</v>
          </cell>
          <cell r="BH223">
            <v>0</v>
          </cell>
          <cell r="BI223">
            <v>17310.1181088923</v>
          </cell>
          <cell r="BJ223">
            <v>34.478529461697029</v>
          </cell>
          <cell r="BK223">
            <v>0</v>
          </cell>
          <cell r="BL223">
            <v>0</v>
          </cell>
          <cell r="BM223">
            <v>69263.103487512082</v>
          </cell>
          <cell r="BN223">
            <v>137.95919468486935</v>
          </cell>
          <cell r="BO223">
            <v>0</v>
          </cell>
          <cell r="BP223">
            <v>0</v>
          </cell>
          <cell r="BY223">
            <v>3388.2712962962964</v>
          </cell>
          <cell r="CF223">
            <v>76.832421346077254</v>
          </cell>
          <cell r="CG223">
            <v>2464.94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X223">
            <v>0</v>
          </cell>
          <cell r="CY223">
            <v>0</v>
          </cell>
          <cell r="DB223">
            <v>0</v>
          </cell>
          <cell r="DC223">
            <v>0</v>
          </cell>
          <cell r="DJ223" t="str">
            <v>НКРКП</v>
          </cell>
          <cell r="DL223">
            <v>40836</v>
          </cell>
          <cell r="DM223">
            <v>213</v>
          </cell>
          <cell r="DT223">
            <v>893.44</v>
          </cell>
        </row>
        <row r="224">
          <cell r="W224">
            <v>385.24</v>
          </cell>
          <cell r="AF224">
            <v>40443</v>
          </cell>
          <cell r="AG224">
            <v>942</v>
          </cell>
          <cell r="AH224">
            <v>363.29630688255804</v>
          </cell>
          <cell r="AM224">
            <v>31473.356</v>
          </cell>
          <cell r="AO224">
            <v>12124795.665440001</v>
          </cell>
          <cell r="AQ224">
            <v>11434154</v>
          </cell>
          <cell r="AU224">
            <v>0</v>
          </cell>
          <cell r="AW224">
            <v>0</v>
          </cell>
          <cell r="AY224">
            <v>5974554</v>
          </cell>
          <cell r="AZ224">
            <v>189.82894610921059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G224">
            <v>0</v>
          </cell>
          <cell r="BH224">
            <v>0</v>
          </cell>
          <cell r="BI224">
            <v>824002</v>
          </cell>
          <cell r="BJ224">
            <v>26.180938569118592</v>
          </cell>
          <cell r="BK224">
            <v>0</v>
          </cell>
          <cell r="BL224">
            <v>0</v>
          </cell>
          <cell r="BM224">
            <v>3627246</v>
          </cell>
          <cell r="BN224">
            <v>115.24814830677732</v>
          </cell>
          <cell r="BO224">
            <v>0</v>
          </cell>
          <cell r="BP224">
            <v>0</v>
          </cell>
          <cell r="BY224">
            <v>2607.52</v>
          </cell>
          <cell r="CF224">
            <v>5476.2179999999998</v>
          </cell>
          <cell r="CG224">
            <v>1091.00002958246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X224">
            <v>0</v>
          </cell>
          <cell r="CY224">
            <v>0</v>
          </cell>
          <cell r="DB224">
            <v>0</v>
          </cell>
          <cell r="DC224">
            <v>0</v>
          </cell>
          <cell r="DJ224" t="str">
            <v>МОС</v>
          </cell>
          <cell r="DL224">
            <v>40463</v>
          </cell>
          <cell r="DM224">
            <v>202</v>
          </cell>
          <cell r="DO224" t="str">
            <v>на теплову енергію</v>
          </cell>
          <cell r="DT224">
            <v>385.24</v>
          </cell>
        </row>
        <row r="225">
          <cell r="W225">
            <v>616.66999999999996</v>
          </cell>
          <cell r="AF225">
            <v>40443</v>
          </cell>
          <cell r="AG225">
            <v>943</v>
          </cell>
          <cell r="AH225">
            <v>602.35509849594177</v>
          </cell>
          <cell r="AM225">
            <v>5706.4279999999999</v>
          </cell>
          <cell r="AO225">
            <v>3518982.9547599996</v>
          </cell>
          <cell r="AQ225">
            <v>3437296</v>
          </cell>
          <cell r="AU225">
            <v>0</v>
          </cell>
          <cell r="AW225">
            <v>0</v>
          </cell>
          <cell r="AY225">
            <v>2447430</v>
          </cell>
          <cell r="AZ225">
            <v>428.89001666191183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G225">
            <v>0</v>
          </cell>
          <cell r="BH225">
            <v>0</v>
          </cell>
          <cell r="BI225">
            <v>149400</v>
          </cell>
          <cell r="BJ225">
            <v>26.181001495155989</v>
          </cell>
          <cell r="BK225">
            <v>0</v>
          </cell>
          <cell r="BL225">
            <v>0</v>
          </cell>
          <cell r="BM225">
            <v>657645</v>
          </cell>
          <cell r="BN225">
            <v>115.24635025623735</v>
          </cell>
          <cell r="BO225">
            <v>0</v>
          </cell>
          <cell r="BP225">
            <v>0</v>
          </cell>
          <cell r="BY225">
            <v>2607.52</v>
          </cell>
          <cell r="CF225">
            <v>992.89599999999996</v>
          </cell>
          <cell r="CG225">
            <v>2464.9409404408921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X225">
            <v>0</v>
          </cell>
          <cell r="CY225">
            <v>0</v>
          </cell>
          <cell r="DB225">
            <v>0</v>
          </cell>
          <cell r="DC225">
            <v>0</v>
          </cell>
          <cell r="DJ225" t="str">
            <v>НКРКП</v>
          </cell>
          <cell r="DL225">
            <v>40816</v>
          </cell>
          <cell r="DM225">
            <v>49</v>
          </cell>
          <cell r="DT225">
            <v>840.6</v>
          </cell>
        </row>
        <row r="226">
          <cell r="W226">
            <v>720.28</v>
          </cell>
          <cell r="AF226">
            <v>40443</v>
          </cell>
          <cell r="AG226">
            <v>944</v>
          </cell>
          <cell r="AH226">
            <v>602.33894416731141</v>
          </cell>
          <cell r="AM226">
            <v>3748.7</v>
          </cell>
          <cell r="AO226">
            <v>2700113.6359999999</v>
          </cell>
          <cell r="AQ226">
            <v>2257988</v>
          </cell>
          <cell r="AU226">
            <v>0</v>
          </cell>
          <cell r="AW226">
            <v>0</v>
          </cell>
          <cell r="AY226">
            <v>1607722</v>
          </cell>
          <cell r="AZ226">
            <v>428.87454317496736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G226">
            <v>0</v>
          </cell>
          <cell r="BH226">
            <v>0</v>
          </cell>
          <cell r="BI226">
            <v>98141</v>
          </cell>
          <cell r="BJ226">
            <v>26.180009069810868</v>
          </cell>
          <cell r="BK226">
            <v>0</v>
          </cell>
          <cell r="BL226">
            <v>0</v>
          </cell>
          <cell r="BM226">
            <v>432026</v>
          </cell>
          <cell r="BN226">
            <v>115.2468855870035</v>
          </cell>
          <cell r="BO226">
            <v>0</v>
          </cell>
          <cell r="BP226">
            <v>0</v>
          </cell>
          <cell r="BY226">
            <v>2607.52</v>
          </cell>
          <cell r="CF226">
            <v>652.23599999999999</v>
          </cell>
          <cell r="CG226">
            <v>2464.9390711337614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X226">
            <v>0</v>
          </cell>
          <cell r="CY226">
            <v>0</v>
          </cell>
          <cell r="DB226">
            <v>0</v>
          </cell>
          <cell r="DC226">
            <v>0</v>
          </cell>
          <cell r="DJ226" t="str">
            <v>НКРКП</v>
          </cell>
          <cell r="DL226">
            <v>40816</v>
          </cell>
          <cell r="DM226">
            <v>49</v>
          </cell>
          <cell r="DT226">
            <v>944.2</v>
          </cell>
        </row>
        <row r="227">
          <cell r="W227">
            <v>415.39</v>
          </cell>
          <cell r="AF227">
            <v>40445</v>
          </cell>
          <cell r="AG227" t="str">
            <v>№ 2335,2337,2332</v>
          </cell>
          <cell r="AH227">
            <v>377.62724117987278</v>
          </cell>
          <cell r="AM227">
            <v>27664</v>
          </cell>
          <cell r="AO227">
            <v>11491348.959999999</v>
          </cell>
          <cell r="AQ227">
            <v>10446680</v>
          </cell>
          <cell r="AU227">
            <v>0</v>
          </cell>
          <cell r="AW227">
            <v>0</v>
          </cell>
          <cell r="AY227">
            <v>4848972.1928000003</v>
          </cell>
          <cell r="AZ227">
            <v>175.28094971081552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G227">
            <v>0</v>
          </cell>
          <cell r="BH227">
            <v>0</v>
          </cell>
          <cell r="BI227">
            <v>625786</v>
          </cell>
          <cell r="BJ227">
            <v>22.620951417004047</v>
          </cell>
          <cell r="BK227">
            <v>0</v>
          </cell>
          <cell r="BL227">
            <v>0</v>
          </cell>
          <cell r="BM227">
            <v>3553967</v>
          </cell>
          <cell r="BN227">
            <v>128.46902111046847</v>
          </cell>
          <cell r="BO227">
            <v>0</v>
          </cell>
          <cell r="BP227">
            <v>0</v>
          </cell>
          <cell r="BY227">
            <v>2806.3</v>
          </cell>
          <cell r="CF227">
            <v>4444.5208000000002</v>
          </cell>
          <cell r="CG227">
            <v>1091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X227">
            <v>0</v>
          </cell>
          <cell r="CY227">
            <v>0</v>
          </cell>
          <cell r="DB227">
            <v>0</v>
          </cell>
          <cell r="DC227">
            <v>0</v>
          </cell>
          <cell r="DJ227" t="str">
            <v>МОС</v>
          </cell>
          <cell r="DL227">
            <v>40504</v>
          </cell>
          <cell r="DM227" t="str">
            <v>№ 374-УІ</v>
          </cell>
          <cell r="DO227" t="str">
            <v>на теплову енергію</v>
          </cell>
          <cell r="DT227">
            <v>415.39</v>
          </cell>
        </row>
        <row r="228">
          <cell r="W228">
            <v>659.71</v>
          </cell>
          <cell r="AF228">
            <v>40445</v>
          </cell>
          <cell r="AG228" t="str">
            <v>№ 2340, 2338, 2333</v>
          </cell>
          <cell r="AH228">
            <v>599.73274023968827</v>
          </cell>
          <cell r="AM228">
            <v>13601</v>
          </cell>
          <cell r="AO228">
            <v>8972715.7100000009</v>
          </cell>
          <cell r="AQ228">
            <v>8156965</v>
          </cell>
          <cell r="AU228">
            <v>0</v>
          </cell>
          <cell r="AW228">
            <v>0</v>
          </cell>
          <cell r="AY228">
            <v>5342407.4285200005</v>
          </cell>
          <cell r="AZ228">
            <v>392.79519362693924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G228">
            <v>0</v>
          </cell>
          <cell r="BH228">
            <v>0</v>
          </cell>
          <cell r="BI228">
            <v>232959</v>
          </cell>
          <cell r="BJ228">
            <v>17.128078817733989</v>
          </cell>
          <cell r="BK228">
            <v>0</v>
          </cell>
          <cell r="BL228">
            <v>0</v>
          </cell>
          <cell r="BM228">
            <v>1945850</v>
          </cell>
          <cell r="BN228">
            <v>143.06668627306814</v>
          </cell>
          <cell r="BO228">
            <v>0</v>
          </cell>
          <cell r="BP228">
            <v>0</v>
          </cell>
          <cell r="BY228">
            <v>3113.4</v>
          </cell>
          <cell r="CF228">
            <v>2167.3580000000002</v>
          </cell>
          <cell r="CG228">
            <v>2464.94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X228">
            <v>0</v>
          </cell>
          <cell r="CY228">
            <v>0</v>
          </cell>
          <cell r="DB228">
            <v>0</v>
          </cell>
          <cell r="DC228">
            <v>0</v>
          </cell>
          <cell r="DJ228" t="str">
            <v>НКРКП</v>
          </cell>
          <cell r="DL228">
            <v>40836</v>
          </cell>
          <cell r="DM228">
            <v>215</v>
          </cell>
          <cell r="DT228">
            <v>864.8</v>
          </cell>
        </row>
        <row r="229">
          <cell r="W229">
            <v>667.84</v>
          </cell>
          <cell r="AF229">
            <v>40445</v>
          </cell>
          <cell r="AG229" t="str">
            <v>№ 2336, 2339, 2334</v>
          </cell>
          <cell r="AH229">
            <v>580.72700941346852</v>
          </cell>
          <cell r="AM229">
            <v>4143</v>
          </cell>
          <cell r="AO229">
            <v>2766861.12</v>
          </cell>
          <cell r="AQ229">
            <v>2405952</v>
          </cell>
          <cell r="AU229">
            <v>0</v>
          </cell>
          <cell r="AW229">
            <v>0</v>
          </cell>
          <cell r="AY229">
            <v>1627677.9233549999</v>
          </cell>
          <cell r="AZ229">
            <v>392.87422721578565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G229">
            <v>0</v>
          </cell>
          <cell r="BH229">
            <v>0</v>
          </cell>
          <cell r="BI229">
            <v>70032</v>
          </cell>
          <cell r="BJ229">
            <v>16.903692976104271</v>
          </cell>
          <cell r="BK229">
            <v>0</v>
          </cell>
          <cell r="BL229">
            <v>0</v>
          </cell>
          <cell r="BM229">
            <v>523901</v>
          </cell>
          <cell r="BN229">
            <v>126.45450156891141</v>
          </cell>
          <cell r="BO229">
            <v>0</v>
          </cell>
          <cell r="BP229">
            <v>0</v>
          </cell>
          <cell r="BY229">
            <v>2895.8</v>
          </cell>
          <cell r="CF229">
            <v>660.33299999999997</v>
          </cell>
          <cell r="CG229">
            <v>2464.9349999999999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X229">
            <v>0</v>
          </cell>
          <cell r="CY229">
            <v>0</v>
          </cell>
          <cell r="DB229">
            <v>0</v>
          </cell>
          <cell r="DC229">
            <v>0</v>
          </cell>
          <cell r="DJ229" t="str">
            <v>НКРКП</v>
          </cell>
          <cell r="DL229">
            <v>40836</v>
          </cell>
          <cell r="DM229">
            <v>215</v>
          </cell>
          <cell r="DT229">
            <v>872.97</v>
          </cell>
        </row>
        <row r="230">
          <cell r="W230">
            <v>160.91999999999999</v>
          </cell>
          <cell r="AF230">
            <v>40171</v>
          </cell>
          <cell r="AG230">
            <v>218</v>
          </cell>
          <cell r="AH230">
            <v>146.2926337118316</v>
          </cell>
          <cell r="AM230">
            <v>1899.0840000000001</v>
          </cell>
          <cell r="AO230">
            <v>305600.59727999999</v>
          </cell>
          <cell r="AQ230">
            <v>277822</v>
          </cell>
          <cell r="AU230">
            <v>0</v>
          </cell>
          <cell r="AW230">
            <v>0</v>
          </cell>
          <cell r="AY230">
            <v>202686.62832000002</v>
          </cell>
          <cell r="AZ230">
            <v>106.72862723291861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G230">
            <v>0</v>
          </cell>
          <cell r="BH230">
            <v>0</v>
          </cell>
          <cell r="BI230">
            <v>38637</v>
          </cell>
          <cell r="BJ230">
            <v>20.345071624003992</v>
          </cell>
          <cell r="BK230">
            <v>0</v>
          </cell>
          <cell r="BL230">
            <v>0</v>
          </cell>
          <cell r="BM230">
            <v>28790</v>
          </cell>
          <cell r="BN230">
            <v>15.159940265938737</v>
          </cell>
          <cell r="BO230">
            <v>0</v>
          </cell>
          <cell r="BP230">
            <v>0</v>
          </cell>
          <cell r="BY230">
            <v>1094.5</v>
          </cell>
          <cell r="CF230">
            <v>278.67599999999999</v>
          </cell>
          <cell r="CG230">
            <v>727.32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X230">
            <v>0</v>
          </cell>
          <cell r="CY230">
            <v>0</v>
          </cell>
          <cell r="DB230">
            <v>0</v>
          </cell>
          <cell r="DC230">
            <v>0</v>
          </cell>
          <cell r="DJ230" t="str">
            <v>МОС</v>
          </cell>
          <cell r="DL230">
            <v>40226</v>
          </cell>
          <cell r="DM230" t="str">
            <v>№2</v>
          </cell>
          <cell r="DO230" t="str">
            <v>тариф на теплову енергію для населення</v>
          </cell>
          <cell r="DT230">
            <v>160.91999999999999</v>
          </cell>
        </row>
        <row r="231">
          <cell r="W231">
            <v>369.62</v>
          </cell>
          <cell r="AF231">
            <v>40171</v>
          </cell>
          <cell r="AG231">
            <v>218</v>
          </cell>
          <cell r="AH231">
            <v>336.02095095986016</v>
          </cell>
          <cell r="AM231">
            <v>722.44899999999996</v>
          </cell>
          <cell r="AO231">
            <v>267031.59937999997</v>
          </cell>
          <cell r="AQ231">
            <v>242758</v>
          </cell>
          <cell r="AU231">
            <v>0</v>
          </cell>
          <cell r="AW231">
            <v>0</v>
          </cell>
          <cell r="AY231">
            <v>214174.37945000001</v>
          </cell>
          <cell r="AZ231">
            <v>296.4560535761002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G231">
            <v>0</v>
          </cell>
          <cell r="BH231">
            <v>0</v>
          </cell>
          <cell r="BI231">
            <v>14698</v>
          </cell>
          <cell r="BJ231">
            <v>20.344688690828004</v>
          </cell>
          <cell r="BK231">
            <v>0</v>
          </cell>
          <cell r="BL231">
            <v>0</v>
          </cell>
          <cell r="BM231">
            <v>10952</v>
          </cell>
          <cell r="BN231">
            <v>15.159547594363064</v>
          </cell>
          <cell r="BO231">
            <v>0</v>
          </cell>
          <cell r="BP231">
            <v>0</v>
          </cell>
          <cell r="BY231">
            <v>1094.5</v>
          </cell>
          <cell r="CF231">
            <v>106.0138</v>
          </cell>
          <cell r="CG231">
            <v>2020.25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X231">
            <v>0</v>
          </cell>
          <cell r="CY231">
            <v>0</v>
          </cell>
          <cell r="DB231">
            <v>0</v>
          </cell>
          <cell r="DC231">
            <v>0</v>
          </cell>
          <cell r="DJ231" t="str">
            <v>НКРКП</v>
          </cell>
          <cell r="DL231">
            <v>40942</v>
          </cell>
          <cell r="DM231">
            <v>53</v>
          </cell>
          <cell r="DT231">
            <v>628.35</v>
          </cell>
        </row>
        <row r="232">
          <cell r="W232">
            <v>369.62</v>
          </cell>
          <cell r="AF232">
            <v>40171</v>
          </cell>
          <cell r="AG232">
            <v>218</v>
          </cell>
          <cell r="AH232">
            <v>336.03065527797401</v>
          </cell>
          <cell r="AM232">
            <v>46.713000000000001</v>
          </cell>
          <cell r="AO232">
            <v>17266.05906</v>
          </cell>
          <cell r="AQ232">
            <v>15697</v>
          </cell>
          <cell r="AU232">
            <v>0</v>
          </cell>
          <cell r="AW232">
            <v>0</v>
          </cell>
          <cell r="AY232">
            <v>13848.4097</v>
          </cell>
          <cell r="AZ232">
            <v>296.45729668400656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G232">
            <v>0</v>
          </cell>
          <cell r="BH232">
            <v>0</v>
          </cell>
          <cell r="BI232">
            <v>950</v>
          </cell>
          <cell r="BJ232">
            <v>20.336951169909874</v>
          </cell>
          <cell r="BK232">
            <v>0</v>
          </cell>
          <cell r="BL232">
            <v>0</v>
          </cell>
          <cell r="BM232">
            <v>708</v>
          </cell>
          <cell r="BN232">
            <v>15.156380450838096</v>
          </cell>
          <cell r="BO232">
            <v>0</v>
          </cell>
          <cell r="BP232">
            <v>0</v>
          </cell>
          <cell r="BY232">
            <v>1094.5</v>
          </cell>
          <cell r="CF232">
            <v>6.8548</v>
          </cell>
          <cell r="CG232">
            <v>2020.25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X232">
            <v>0</v>
          </cell>
          <cell r="CY232">
            <v>0</v>
          </cell>
          <cell r="DB232">
            <v>0</v>
          </cell>
          <cell r="DC232">
            <v>0</v>
          </cell>
          <cell r="DJ232" t="str">
            <v>НКРКП</v>
          </cell>
          <cell r="DL232">
            <v>40942</v>
          </cell>
          <cell r="DM232">
            <v>53</v>
          </cell>
          <cell r="DT232">
            <v>628.35</v>
          </cell>
        </row>
        <row r="233">
          <cell r="W233">
            <v>214.49</v>
          </cell>
          <cell r="AF233">
            <v>40141</v>
          </cell>
          <cell r="AG233">
            <v>446</v>
          </cell>
          <cell r="AH233">
            <v>214.4862023653088</v>
          </cell>
          <cell r="AM233">
            <v>1522</v>
          </cell>
          <cell r="AO233">
            <v>326453.78000000003</v>
          </cell>
          <cell r="AQ233">
            <v>326448</v>
          </cell>
          <cell r="AU233">
            <v>0</v>
          </cell>
          <cell r="AW233">
            <v>0</v>
          </cell>
          <cell r="AY233">
            <v>162548.74680000002</v>
          </cell>
          <cell r="AZ233">
            <v>106.79943942181342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G233">
            <v>0</v>
          </cell>
          <cell r="BH233">
            <v>0</v>
          </cell>
          <cell r="BI233">
            <v>50386</v>
          </cell>
          <cell r="BJ233">
            <v>33.105124835742444</v>
          </cell>
          <cell r="BK233">
            <v>0</v>
          </cell>
          <cell r="BL233">
            <v>0</v>
          </cell>
          <cell r="BM233">
            <v>60901</v>
          </cell>
          <cell r="BN233">
            <v>40.013797634691194</v>
          </cell>
          <cell r="BO233">
            <v>0</v>
          </cell>
          <cell r="BP233">
            <v>0</v>
          </cell>
          <cell r="BY233">
            <v>1209</v>
          </cell>
          <cell r="CF233">
            <v>223.49</v>
          </cell>
          <cell r="CG233">
            <v>727.32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X233">
            <v>0</v>
          </cell>
          <cell r="CY233">
            <v>0</v>
          </cell>
          <cell r="DB233">
            <v>0</v>
          </cell>
          <cell r="DC233">
            <v>0</v>
          </cell>
          <cell r="DJ233" t="str">
            <v>МОС</v>
          </cell>
          <cell r="DL233">
            <v>40319</v>
          </cell>
          <cell r="DM233" t="str">
            <v>№12</v>
          </cell>
          <cell r="DO233" t="str">
            <v>тариф на теплову енергію для населення</v>
          </cell>
          <cell r="DT233">
            <v>214.49</v>
          </cell>
        </row>
        <row r="234">
          <cell r="W234">
            <v>404.14</v>
          </cell>
          <cell r="AF234">
            <v>40141</v>
          </cell>
          <cell r="AG234">
            <v>444</v>
          </cell>
          <cell r="AH234">
            <v>404.14338575393157</v>
          </cell>
          <cell r="AM234">
            <v>2162</v>
          </cell>
          <cell r="AO234">
            <v>873750.67999999993</v>
          </cell>
          <cell r="AQ234">
            <v>873758</v>
          </cell>
          <cell r="AU234">
            <v>0</v>
          </cell>
          <cell r="AW234">
            <v>0</v>
          </cell>
          <cell r="AY234">
            <v>641050.63873249991</v>
          </cell>
          <cell r="AZ234">
            <v>296.50815852567064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G234">
            <v>0</v>
          </cell>
          <cell r="BH234">
            <v>0</v>
          </cell>
          <cell r="BI234">
            <v>71532</v>
          </cell>
          <cell r="BJ234">
            <v>33.086031452358924</v>
          </cell>
          <cell r="BK234">
            <v>0</v>
          </cell>
          <cell r="BL234">
            <v>0</v>
          </cell>
          <cell r="BM234">
            <v>86482</v>
          </cell>
          <cell r="BN234">
            <v>40.000925069380202</v>
          </cell>
          <cell r="BO234">
            <v>0</v>
          </cell>
          <cell r="BP234">
            <v>0</v>
          </cell>
          <cell r="BY234">
            <v>1209</v>
          </cell>
          <cell r="CF234">
            <v>317.31252999999998</v>
          </cell>
          <cell r="CG234">
            <v>2020.25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X234">
            <v>0</v>
          </cell>
          <cell r="CY234">
            <v>0</v>
          </cell>
          <cell r="DB234">
            <v>0</v>
          </cell>
          <cell r="DC234">
            <v>0</v>
          </cell>
          <cell r="DJ234" t="str">
            <v>НКРКП</v>
          </cell>
          <cell r="DL234">
            <v>40942</v>
          </cell>
          <cell r="DM234">
            <v>53</v>
          </cell>
          <cell r="DT234">
            <v>671.85</v>
          </cell>
        </row>
        <row r="235">
          <cell r="W235">
            <v>404.14</v>
          </cell>
          <cell r="AF235">
            <v>40141</v>
          </cell>
          <cell r="AG235">
            <v>445</v>
          </cell>
          <cell r="AH235">
            <v>404.14077669902912</v>
          </cell>
          <cell r="AM235">
            <v>412</v>
          </cell>
          <cell r="AO235">
            <v>166505.68</v>
          </cell>
          <cell r="AQ235">
            <v>166506</v>
          </cell>
          <cell r="AU235">
            <v>0</v>
          </cell>
          <cell r="AW235">
            <v>0</v>
          </cell>
          <cell r="AY235">
            <v>122161.35984925</v>
          </cell>
          <cell r="AZ235">
            <v>296.50815497390778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G235">
            <v>0</v>
          </cell>
          <cell r="BH235">
            <v>0</v>
          </cell>
          <cell r="BI235">
            <v>13636</v>
          </cell>
          <cell r="BJ235">
            <v>33.097087378640779</v>
          </cell>
          <cell r="BK235">
            <v>0</v>
          </cell>
          <cell r="BL235">
            <v>0</v>
          </cell>
          <cell r="BM235">
            <v>16482</v>
          </cell>
          <cell r="BN235">
            <v>40.004854368932037</v>
          </cell>
          <cell r="BO235">
            <v>0</v>
          </cell>
          <cell r="BP235">
            <v>0</v>
          </cell>
          <cell r="BY235">
            <v>1209</v>
          </cell>
          <cell r="CF235">
            <v>60.468437000000002</v>
          </cell>
          <cell r="CG235">
            <v>2020.25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X235">
            <v>0</v>
          </cell>
          <cell r="CY235">
            <v>0</v>
          </cell>
          <cell r="DB235">
            <v>0</v>
          </cell>
          <cell r="DC235">
            <v>0</v>
          </cell>
          <cell r="DJ235" t="str">
            <v>НКРКП</v>
          </cell>
          <cell r="DL235">
            <v>40942</v>
          </cell>
          <cell r="DM235">
            <v>53</v>
          </cell>
          <cell r="DT235">
            <v>671.85</v>
          </cell>
        </row>
        <row r="236">
          <cell r="AF236">
            <v>39948</v>
          </cell>
          <cell r="AG236">
            <v>103</v>
          </cell>
          <cell r="AM236">
            <v>18600</v>
          </cell>
          <cell r="AO236">
            <v>2415953.9999999995</v>
          </cell>
          <cell r="AQ236">
            <v>2415954</v>
          </cell>
          <cell r="AU236">
            <v>0</v>
          </cell>
          <cell r="AW236">
            <v>0</v>
          </cell>
          <cell r="AY236">
            <v>2137966</v>
          </cell>
          <cell r="AZ236">
            <v>114.94440860215053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277931</v>
          </cell>
          <cell r="BJ236">
            <v>14.942526881720431</v>
          </cell>
          <cell r="BK236">
            <v>0</v>
          </cell>
          <cell r="BL236">
            <v>0</v>
          </cell>
          <cell r="BO236">
            <v>0</v>
          </cell>
          <cell r="BP236">
            <v>0</v>
          </cell>
          <cell r="CF236">
            <v>2939.5121817081886</v>
          </cell>
          <cell r="CG236">
            <v>727.32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X236">
            <v>0</v>
          </cell>
          <cell r="CY236">
            <v>0</v>
          </cell>
          <cell r="DJ236" t="str">
            <v>НКРЕ</v>
          </cell>
          <cell r="DL236">
            <v>40526</v>
          </cell>
          <cell r="DM236">
            <v>1852</v>
          </cell>
          <cell r="DO236" t="str">
            <v>тариф на теплову енергію для населення</v>
          </cell>
        </row>
        <row r="237">
          <cell r="AF237">
            <v>40250</v>
          </cell>
          <cell r="AG237">
            <v>17</v>
          </cell>
          <cell r="AM237">
            <v>52899.738974119035</v>
          </cell>
          <cell r="AO237">
            <v>21482054.999999996</v>
          </cell>
          <cell r="AQ237">
            <v>19137700</v>
          </cell>
          <cell r="AU237">
            <v>0</v>
          </cell>
          <cell r="AW237">
            <v>0</v>
          </cell>
          <cell r="AY237">
            <v>18247700</v>
          </cell>
          <cell r="AZ237">
            <v>344.94877203321568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890000</v>
          </cell>
          <cell r="BJ237">
            <v>16.824279613845139</v>
          </cell>
          <cell r="BK237">
            <v>0</v>
          </cell>
          <cell r="BL237">
            <v>0</v>
          </cell>
          <cell r="BO237">
            <v>0</v>
          </cell>
          <cell r="BP237">
            <v>0</v>
          </cell>
          <cell r="CF237">
            <v>8360.3034829061799</v>
          </cell>
          <cell r="CG237">
            <v>2182.66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X237">
            <v>0</v>
          </cell>
          <cell r="CY237">
            <v>0</v>
          </cell>
          <cell r="DJ237" t="str">
            <v>НКРКП</v>
          </cell>
          <cell r="DL237">
            <v>40816</v>
          </cell>
          <cell r="DM237">
            <v>146</v>
          </cell>
        </row>
        <row r="238">
          <cell r="AF238">
            <v>40250</v>
          </cell>
          <cell r="AG238">
            <v>16</v>
          </cell>
          <cell r="AM238">
            <v>5700</v>
          </cell>
          <cell r="AO238">
            <v>2622342</v>
          </cell>
          <cell r="AQ238">
            <v>2057400</v>
          </cell>
          <cell r="AU238">
            <v>0</v>
          </cell>
          <cell r="AW238">
            <v>0</v>
          </cell>
          <cell r="AY238">
            <v>1966100</v>
          </cell>
          <cell r="AZ238">
            <v>344.92982456140351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91300</v>
          </cell>
          <cell r="BJ238">
            <v>16.017543859649123</v>
          </cell>
          <cell r="BK238">
            <v>0</v>
          </cell>
          <cell r="BL238">
            <v>0</v>
          </cell>
          <cell r="BO238">
            <v>0</v>
          </cell>
          <cell r="BP238">
            <v>0</v>
          </cell>
          <cell r="CF238">
            <v>900.7816150935098</v>
          </cell>
          <cell r="CG238">
            <v>2182.66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X238">
            <v>0</v>
          </cell>
          <cell r="CY238">
            <v>0</v>
          </cell>
          <cell r="DJ238" t="str">
            <v>НКРКП</v>
          </cell>
          <cell r="DL238">
            <v>40816</v>
          </cell>
          <cell r="DM238">
            <v>146</v>
          </cell>
        </row>
        <row r="239">
          <cell r="AF239">
            <v>39948</v>
          </cell>
          <cell r="AG239">
            <v>103</v>
          </cell>
          <cell r="AO239">
            <v>1947158.9999999995</v>
          </cell>
          <cell r="AQ239">
            <v>1947159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G239">
            <v>0</v>
          </cell>
          <cell r="BH239">
            <v>0</v>
          </cell>
          <cell r="BI239">
            <v>45289</v>
          </cell>
          <cell r="BJ239">
            <v>482.49663252975239</v>
          </cell>
          <cell r="BK239">
            <v>0</v>
          </cell>
          <cell r="BL239">
            <v>0</v>
          </cell>
          <cell r="BM239">
            <v>1446357</v>
          </cell>
          <cell r="BN239">
            <v>15409.09231680618</v>
          </cell>
          <cell r="BO239">
            <v>0</v>
          </cell>
          <cell r="BP239">
            <v>0</v>
          </cell>
          <cell r="BY239">
            <v>1984.32</v>
          </cell>
          <cell r="CF239">
            <v>0</v>
          </cell>
          <cell r="CG239">
            <v>0</v>
          </cell>
          <cell r="CX239">
            <v>0</v>
          </cell>
          <cell r="CY239">
            <v>0</v>
          </cell>
          <cell r="DB239">
            <v>0</v>
          </cell>
          <cell r="DC239">
            <v>0</v>
          </cell>
          <cell r="DJ239" t="str">
            <v>МОС</v>
          </cell>
          <cell r="DL239">
            <v>40540</v>
          </cell>
          <cell r="DM239">
            <v>3007</v>
          </cell>
          <cell r="DO239" t="str">
            <v>плата за одиницю приєднаного теплового навантаженняз централізованого опалення</v>
          </cell>
        </row>
        <row r="240">
          <cell r="AF240">
            <v>40250</v>
          </cell>
          <cell r="AG240">
            <v>17</v>
          </cell>
          <cell r="AO240">
            <v>10771419</v>
          </cell>
          <cell r="AQ240">
            <v>9596008</v>
          </cell>
          <cell r="AY240">
            <v>0</v>
          </cell>
          <cell r="AZ240">
            <v>0</v>
          </cell>
          <cell r="BC240">
            <v>0</v>
          </cell>
          <cell r="BD240">
            <v>0</v>
          </cell>
          <cell r="BG240">
            <v>0</v>
          </cell>
          <cell r="BH240">
            <v>0</v>
          </cell>
          <cell r="BI240">
            <v>96000</v>
          </cell>
          <cell r="BJ240">
            <v>271.21400439440714</v>
          </cell>
          <cell r="BK240">
            <v>0</v>
          </cell>
          <cell r="BL240">
            <v>0</v>
          </cell>
          <cell r="BM240">
            <v>7604765</v>
          </cell>
          <cell r="BN240">
            <v>21484.57050133785</v>
          </cell>
          <cell r="BO240">
            <v>0</v>
          </cell>
          <cell r="BP240">
            <v>0</v>
          </cell>
          <cell r="BY240">
            <v>2313.73</v>
          </cell>
          <cell r="CF240">
            <v>0</v>
          </cell>
          <cell r="CG240">
            <v>0</v>
          </cell>
          <cell r="CX240">
            <v>0</v>
          </cell>
          <cell r="CY240">
            <v>0</v>
          </cell>
          <cell r="DB240">
            <v>0</v>
          </cell>
          <cell r="DC240">
            <v>0</v>
          </cell>
          <cell r="DJ240" t="str">
            <v>МОС</v>
          </cell>
          <cell r="DL240">
            <v>40304</v>
          </cell>
          <cell r="DM240">
            <v>944</v>
          </cell>
          <cell r="DO240" t="str">
            <v>плата за одиницю приєднаного теплового навантаження з централізованого опалення та ГВП</v>
          </cell>
        </row>
        <row r="241">
          <cell r="AF241">
            <v>40250</v>
          </cell>
          <cell r="AG241">
            <v>16</v>
          </cell>
          <cell r="AO241">
            <v>853071.85920000006</v>
          </cell>
          <cell r="AQ241">
            <v>669300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G241">
            <v>0</v>
          </cell>
          <cell r="BH241">
            <v>0</v>
          </cell>
          <cell r="BI241">
            <v>14900</v>
          </cell>
          <cell r="BJ241">
            <v>352.74621212121207</v>
          </cell>
          <cell r="BK241">
            <v>0</v>
          </cell>
          <cell r="BL241">
            <v>0</v>
          </cell>
          <cell r="BM241">
            <v>545079</v>
          </cell>
          <cell r="BN241">
            <v>12904.332386363638</v>
          </cell>
          <cell r="BO241">
            <v>0</v>
          </cell>
          <cell r="BP241">
            <v>0</v>
          </cell>
          <cell r="BY241">
            <v>2313.73</v>
          </cell>
          <cell r="CF241">
            <v>0</v>
          </cell>
          <cell r="CG241">
            <v>0</v>
          </cell>
          <cell r="CX241">
            <v>0</v>
          </cell>
          <cell r="CY241">
            <v>0</v>
          </cell>
          <cell r="DB241">
            <v>0</v>
          </cell>
          <cell r="DC241">
            <v>0</v>
          </cell>
          <cell r="DJ241" t="str">
            <v>МОС</v>
          </cell>
          <cell r="DL241">
            <v>40304</v>
          </cell>
          <cell r="DM241">
            <v>944</v>
          </cell>
          <cell r="DO241" t="str">
            <v>плата за одиницю приєднаного теплового навантаження з централізованого опалення та ГВП</v>
          </cell>
        </row>
        <row r="242">
          <cell r="W242">
            <v>315.77999999999997</v>
          </cell>
          <cell r="AF242">
            <v>40039</v>
          </cell>
          <cell r="AG242">
            <v>718</v>
          </cell>
          <cell r="AH242">
            <v>315.78153570569316</v>
          </cell>
          <cell r="AM242">
            <v>10237.261</v>
          </cell>
          <cell r="AO242">
            <v>3232722.2785799997</v>
          </cell>
          <cell r="AQ242">
            <v>3232738</v>
          </cell>
          <cell r="AU242">
            <v>0</v>
          </cell>
          <cell r="AW242">
            <v>0</v>
          </cell>
          <cell r="AY242">
            <v>1178788.6162800002</v>
          </cell>
          <cell r="AZ242">
            <v>115.14687534878716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G242">
            <v>0</v>
          </cell>
          <cell r="BH242">
            <v>0</v>
          </cell>
          <cell r="BI242">
            <v>224375</v>
          </cell>
          <cell r="BJ242">
            <v>21.917483592535152</v>
          </cell>
          <cell r="BK242">
            <v>0</v>
          </cell>
          <cell r="BL242">
            <v>0</v>
          </cell>
          <cell r="BM242">
            <v>1735309</v>
          </cell>
          <cell r="BN242">
            <v>169.50910990742543</v>
          </cell>
          <cell r="BO242">
            <v>0</v>
          </cell>
          <cell r="BP242">
            <v>0</v>
          </cell>
          <cell r="BY242">
            <v>2440</v>
          </cell>
          <cell r="CF242">
            <v>1620.729</v>
          </cell>
          <cell r="CG242">
            <v>727.32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X242">
            <v>0</v>
          </cell>
          <cell r="CY242">
            <v>0</v>
          </cell>
          <cell r="DB242">
            <v>0</v>
          </cell>
          <cell r="DC242">
            <v>0</v>
          </cell>
          <cell r="DJ242" t="str">
            <v>НКРЕ</v>
          </cell>
          <cell r="DL242">
            <v>40526</v>
          </cell>
          <cell r="DM242">
            <v>1717</v>
          </cell>
          <cell r="DO242" t="str">
            <v>тариф на теплову енергію</v>
          </cell>
          <cell r="DT242">
            <v>347.36</v>
          </cell>
        </row>
        <row r="243">
          <cell r="W243">
            <v>238.92</v>
          </cell>
          <cell r="AF243">
            <v>40039</v>
          </cell>
          <cell r="AG243">
            <v>715</v>
          </cell>
          <cell r="AH243">
            <v>238.92102996120127</v>
          </cell>
          <cell r="AM243">
            <v>70241.209000000003</v>
          </cell>
          <cell r="AO243">
            <v>16782029.654279999</v>
          </cell>
          <cell r="AQ243">
            <v>16782102</v>
          </cell>
          <cell r="AU243">
            <v>0</v>
          </cell>
          <cell r="AW243">
            <v>0</v>
          </cell>
          <cell r="AY243">
            <v>8206358.8332000012</v>
          </cell>
          <cell r="AZ243">
            <v>116.83111595075194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G243">
            <v>0</v>
          </cell>
          <cell r="BH243">
            <v>0</v>
          </cell>
          <cell r="BI243">
            <v>1594506</v>
          </cell>
          <cell r="BJ243">
            <v>22.700435011020382</v>
          </cell>
          <cell r="BK243">
            <v>0</v>
          </cell>
          <cell r="BL243">
            <v>0</v>
          </cell>
          <cell r="BM243">
            <v>5604413</v>
          </cell>
          <cell r="BN243">
            <v>79.788105583433222</v>
          </cell>
          <cell r="BO243">
            <v>0</v>
          </cell>
          <cell r="BP243">
            <v>0</v>
          </cell>
          <cell r="BY243">
            <v>2440</v>
          </cell>
          <cell r="CF243">
            <v>11283.01</v>
          </cell>
          <cell r="CG243">
            <v>727.32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X243">
            <v>0</v>
          </cell>
          <cell r="CY243">
            <v>0</v>
          </cell>
          <cell r="DB243">
            <v>0</v>
          </cell>
          <cell r="DC243">
            <v>0</v>
          </cell>
          <cell r="DJ243" t="str">
            <v>НКРЕ</v>
          </cell>
          <cell r="DL243">
            <v>40526</v>
          </cell>
          <cell r="DM243">
            <v>1717</v>
          </cell>
          <cell r="DO243" t="str">
            <v>тариф на теплову енергію</v>
          </cell>
          <cell r="DT243">
            <v>262.81</v>
          </cell>
        </row>
        <row r="244">
          <cell r="W244">
            <v>646.38</v>
          </cell>
          <cell r="AF244">
            <v>40039</v>
          </cell>
          <cell r="AG244">
            <v>716</v>
          </cell>
          <cell r="AH244">
            <v>598.50204769702657</v>
          </cell>
          <cell r="AM244">
            <v>16385.969000000001</v>
          </cell>
          <cell r="AO244">
            <v>10591562.64222</v>
          </cell>
          <cell r="AQ244">
            <v>9807036</v>
          </cell>
          <cell r="AU244">
            <v>0</v>
          </cell>
          <cell r="AW244">
            <v>0</v>
          </cell>
          <cell r="AY244">
            <v>4909865.2954199994</v>
          </cell>
          <cell r="AZ244">
            <v>299.63838546380742</v>
          </cell>
          <cell r="BA244">
            <v>381192</v>
          </cell>
          <cell r="BB244">
            <v>23.263317537095304</v>
          </cell>
          <cell r="BC244">
            <v>0</v>
          </cell>
          <cell r="BD244">
            <v>0</v>
          </cell>
          <cell r="BG244">
            <v>0</v>
          </cell>
          <cell r="BH244">
            <v>0</v>
          </cell>
          <cell r="BI244">
            <v>306117</v>
          </cell>
          <cell r="BJ244">
            <v>18.681653797831547</v>
          </cell>
          <cell r="BK244">
            <v>0</v>
          </cell>
          <cell r="BL244">
            <v>0</v>
          </cell>
          <cell r="BM244">
            <v>3777172</v>
          </cell>
          <cell r="BN244">
            <v>230.51258061088726</v>
          </cell>
          <cell r="BO244">
            <v>0</v>
          </cell>
          <cell r="BP244">
            <v>0</v>
          </cell>
          <cell r="BY244">
            <v>2440</v>
          </cell>
          <cell r="CF244">
            <v>2249.4870000000001</v>
          </cell>
          <cell r="CG244">
            <v>2182.66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X244">
            <v>0</v>
          </cell>
          <cell r="CY244">
            <v>0</v>
          </cell>
          <cell r="DB244">
            <v>0</v>
          </cell>
          <cell r="DC244">
            <v>0</v>
          </cell>
          <cell r="DJ244" t="str">
            <v>НКРКП</v>
          </cell>
          <cell r="DL244">
            <v>40816</v>
          </cell>
          <cell r="DM244">
            <v>45</v>
          </cell>
          <cell r="DT244">
            <v>861.81</v>
          </cell>
        </row>
        <row r="245">
          <cell r="W245">
            <v>722.49</v>
          </cell>
          <cell r="AF245">
            <v>40039</v>
          </cell>
          <cell r="AG245">
            <v>717</v>
          </cell>
          <cell r="AH245">
            <v>481.66187244303956</v>
          </cell>
          <cell r="AM245">
            <v>3375.59</v>
          </cell>
          <cell r="AO245">
            <v>2438830.0191000002</v>
          </cell>
          <cell r="AQ245">
            <v>1625893</v>
          </cell>
          <cell r="AU245">
            <v>0</v>
          </cell>
          <cell r="AW245">
            <v>0</v>
          </cell>
          <cell r="AY245">
            <v>1198711.1751999999</v>
          </cell>
          <cell r="AZ245">
            <v>355.11160277166357</v>
          </cell>
          <cell r="BA245">
            <v>5367</v>
          </cell>
          <cell r="BB245">
            <v>1.5899442764079761</v>
          </cell>
          <cell r="BC245">
            <v>0</v>
          </cell>
          <cell r="BD245">
            <v>0</v>
          </cell>
          <cell r="BG245">
            <v>0</v>
          </cell>
          <cell r="BH245">
            <v>0</v>
          </cell>
          <cell r="BI245">
            <v>61452</v>
          </cell>
          <cell r="BJ245">
            <v>18.204817528195072</v>
          </cell>
          <cell r="BK245">
            <v>0</v>
          </cell>
          <cell r="BL245">
            <v>0</v>
          </cell>
          <cell r="BM245">
            <v>298859</v>
          </cell>
          <cell r="BN245">
            <v>88.535337526180598</v>
          </cell>
          <cell r="BO245">
            <v>0</v>
          </cell>
          <cell r="BP245">
            <v>0</v>
          </cell>
          <cell r="BY245">
            <v>2440</v>
          </cell>
          <cell r="CF245">
            <v>540.91999999999996</v>
          </cell>
          <cell r="CG245">
            <v>2216.06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X245">
            <v>0</v>
          </cell>
          <cell r="CY245">
            <v>0</v>
          </cell>
          <cell r="DB245">
            <v>0</v>
          </cell>
          <cell r="DC245">
            <v>0</v>
          </cell>
          <cell r="DJ245" t="str">
            <v>НКРКП</v>
          </cell>
          <cell r="DL245">
            <v>40816</v>
          </cell>
          <cell r="DM245">
            <v>45</v>
          </cell>
          <cell r="DT245">
            <v>968.61</v>
          </cell>
        </row>
        <row r="246">
          <cell r="AF246">
            <v>39855</v>
          </cell>
          <cell r="AG246">
            <v>3</v>
          </cell>
          <cell r="AM246">
            <v>82182</v>
          </cell>
          <cell r="AO246">
            <v>9796916.2199999988</v>
          </cell>
          <cell r="AQ246">
            <v>9217710</v>
          </cell>
          <cell r="AU246">
            <v>0</v>
          </cell>
          <cell r="AW246">
            <v>0</v>
          </cell>
          <cell r="AY246">
            <v>7696340.2296000011</v>
          </cell>
          <cell r="AZ246">
            <v>93.649950470906049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1521370</v>
          </cell>
          <cell r="BJ246">
            <v>18.51220461901633</v>
          </cell>
          <cell r="BK246">
            <v>0</v>
          </cell>
          <cell r="BL246">
            <v>0</v>
          </cell>
          <cell r="BO246">
            <v>0</v>
          </cell>
          <cell r="BP246">
            <v>0</v>
          </cell>
          <cell r="CF246">
            <v>10581.78</v>
          </cell>
          <cell r="CG246">
            <v>727.32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X246">
            <v>0</v>
          </cell>
          <cell r="CY246">
            <v>0</v>
          </cell>
          <cell r="DJ246" t="str">
            <v>НКРЕ</v>
          </cell>
          <cell r="DL246">
            <v>40526</v>
          </cell>
          <cell r="DM246">
            <v>1732</v>
          </cell>
          <cell r="DO246" t="str">
            <v>умовно-зміна величина двоставкового тарифу</v>
          </cell>
        </row>
        <row r="247">
          <cell r="AF247">
            <v>39855</v>
          </cell>
          <cell r="AG247">
            <v>4</v>
          </cell>
          <cell r="AM247">
            <v>19581</v>
          </cell>
          <cell r="AO247">
            <v>6071905.5777000003</v>
          </cell>
          <cell r="AQ247">
            <v>5763810</v>
          </cell>
          <cell r="AU247">
            <v>0</v>
          </cell>
          <cell r="AW247">
            <v>0</v>
          </cell>
          <cell r="AY247">
            <v>5401321.3347500004</v>
          </cell>
          <cell r="AZ247">
            <v>275.84501990449928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362488.5</v>
          </cell>
          <cell r="BJ247">
            <v>18.512256779531178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CF247">
            <v>2521.3310000000001</v>
          </cell>
          <cell r="CG247">
            <v>2142.25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X247">
            <v>0</v>
          </cell>
          <cell r="CY247">
            <v>0</v>
          </cell>
          <cell r="DJ247" t="str">
            <v>НКРКП</v>
          </cell>
          <cell r="DL247">
            <v>41012</v>
          </cell>
          <cell r="DM247">
            <v>157</v>
          </cell>
        </row>
        <row r="248">
          <cell r="AF248">
            <v>39855</v>
          </cell>
          <cell r="AG248">
            <v>5</v>
          </cell>
          <cell r="AM248">
            <v>5357</v>
          </cell>
          <cell r="AO248">
            <v>1784639.5511999999</v>
          </cell>
          <cell r="AQ248">
            <v>1576880</v>
          </cell>
          <cell r="AU248">
            <v>0</v>
          </cell>
          <cell r="AW248">
            <v>0</v>
          </cell>
          <cell r="AY248">
            <v>1477719.7655</v>
          </cell>
          <cell r="AZ248">
            <v>275.84837885010268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99160</v>
          </cell>
          <cell r="BJ248">
            <v>18.510360276274035</v>
          </cell>
          <cell r="BK248">
            <v>0</v>
          </cell>
          <cell r="BL248">
            <v>0</v>
          </cell>
          <cell r="BO248">
            <v>0</v>
          </cell>
          <cell r="BP248">
            <v>0</v>
          </cell>
          <cell r="CF248">
            <v>689.798</v>
          </cell>
          <cell r="CG248">
            <v>2142.25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X248">
            <v>0</v>
          </cell>
          <cell r="CY248">
            <v>0</v>
          </cell>
          <cell r="DJ248" t="str">
            <v>НКРКП</v>
          </cell>
          <cell r="DL248">
            <v>41012</v>
          </cell>
          <cell r="DM248">
            <v>157</v>
          </cell>
        </row>
        <row r="249">
          <cell r="AF249">
            <v>39855</v>
          </cell>
          <cell r="AG249">
            <v>3</v>
          </cell>
          <cell r="AO249">
            <v>5346419.9304</v>
          </cell>
          <cell r="AQ249">
            <v>5070570</v>
          </cell>
          <cell r="AY249">
            <v>1228009.99728</v>
          </cell>
          <cell r="AZ249">
            <v>2449.5336295090601</v>
          </cell>
          <cell r="BC249">
            <v>0</v>
          </cell>
          <cell r="BD249">
            <v>0</v>
          </cell>
          <cell r="BG249">
            <v>0</v>
          </cell>
          <cell r="BH249">
            <v>0</v>
          </cell>
          <cell r="BI249">
            <v>242750</v>
          </cell>
          <cell r="BJ249">
            <v>484.21779128866757</v>
          </cell>
          <cell r="BK249">
            <v>0</v>
          </cell>
          <cell r="BL249">
            <v>0</v>
          </cell>
          <cell r="BM249">
            <v>2660350</v>
          </cell>
          <cell r="BN249">
            <v>5306.6479961063105</v>
          </cell>
          <cell r="BO249">
            <v>0</v>
          </cell>
          <cell r="BP249">
            <v>0</v>
          </cell>
          <cell r="BY249">
            <v>1422</v>
          </cell>
          <cell r="CF249">
            <v>1688.404</v>
          </cell>
          <cell r="CG249">
            <v>727.32</v>
          </cell>
          <cell r="CX249">
            <v>0</v>
          </cell>
          <cell r="CY249">
            <v>0</v>
          </cell>
          <cell r="DB249">
            <v>0</v>
          </cell>
          <cell r="DC249">
            <v>0</v>
          </cell>
          <cell r="DJ249" t="str">
            <v>МОС</v>
          </cell>
          <cell r="DL249">
            <v>40541</v>
          </cell>
          <cell r="DM249">
            <v>631</v>
          </cell>
          <cell r="DO249" t="str">
            <v>умовно-постійна частина дв.тарифу - абонплата на централізоване опалення (встановлено в грн/кв.м/міс.)</v>
          </cell>
        </row>
        <row r="250">
          <cell r="AF250">
            <v>39855</v>
          </cell>
          <cell r="AG250">
            <v>4</v>
          </cell>
          <cell r="AO250">
            <v>2015175.4656000002</v>
          </cell>
          <cell r="AQ250">
            <v>1775570</v>
          </cell>
          <cell r="AY250">
            <v>860940.28350000002</v>
          </cell>
          <cell r="AZ250">
            <v>7214.90583517699</v>
          </cell>
          <cell r="BC250">
            <v>0</v>
          </cell>
          <cell r="BD250">
            <v>0</v>
          </cell>
          <cell r="BG250">
            <v>0</v>
          </cell>
          <cell r="BH250">
            <v>0</v>
          </cell>
          <cell r="BI250">
            <v>57780</v>
          </cell>
          <cell r="BJ250">
            <v>484.21158487530164</v>
          </cell>
          <cell r="BK250">
            <v>0</v>
          </cell>
          <cell r="BL250">
            <v>0</v>
          </cell>
          <cell r="BM250">
            <v>633230</v>
          </cell>
          <cell r="BN250">
            <v>5306.6338160364703</v>
          </cell>
          <cell r="BO250">
            <v>0</v>
          </cell>
          <cell r="BP250">
            <v>0</v>
          </cell>
          <cell r="BY250">
            <v>1422</v>
          </cell>
          <cell r="CF250">
            <v>401.88600000000002</v>
          </cell>
          <cell r="CG250">
            <v>2142.25</v>
          </cell>
          <cell r="CX250">
            <v>0</v>
          </cell>
          <cell r="CY250">
            <v>0</v>
          </cell>
          <cell r="DB250">
            <v>0</v>
          </cell>
          <cell r="DC250">
            <v>0</v>
          </cell>
          <cell r="DJ250" t="str">
            <v>НКРКП</v>
          </cell>
          <cell r="DL250">
            <v>41012</v>
          </cell>
          <cell r="DM250">
            <v>157</v>
          </cell>
          <cell r="DO250" t="str">
            <v>умовно-постійна частина двоставкового тарифу на т.е. для ЦОП</v>
          </cell>
        </row>
        <row r="251">
          <cell r="AF251">
            <v>39855</v>
          </cell>
          <cell r="AG251">
            <v>5</v>
          </cell>
          <cell r="AO251">
            <v>662330.01261000009</v>
          </cell>
          <cell r="AQ251">
            <v>490820</v>
          </cell>
          <cell r="AY251">
            <v>237969.69899999999</v>
          </cell>
          <cell r="AZ251">
            <v>7213.8262095307373</v>
          </cell>
          <cell r="BC251">
            <v>0</v>
          </cell>
          <cell r="BD251">
            <v>0</v>
          </cell>
          <cell r="BG251">
            <v>0</v>
          </cell>
          <cell r="BH251">
            <v>0</v>
          </cell>
          <cell r="BI251">
            <v>15970</v>
          </cell>
          <cell r="BJ251">
            <v>484.11543591609069</v>
          </cell>
          <cell r="BK251">
            <v>0</v>
          </cell>
          <cell r="BL251">
            <v>0</v>
          </cell>
          <cell r="BM251">
            <v>175070</v>
          </cell>
          <cell r="BN251">
            <v>5307.0813629198492</v>
          </cell>
          <cell r="BO251">
            <v>0</v>
          </cell>
          <cell r="BP251">
            <v>0</v>
          </cell>
          <cell r="BY251">
            <v>1422</v>
          </cell>
          <cell r="CF251">
            <v>111.084</v>
          </cell>
          <cell r="CG251">
            <v>2142.25</v>
          </cell>
          <cell r="CX251">
            <v>0</v>
          </cell>
          <cell r="CY251">
            <v>0</v>
          </cell>
          <cell r="DB251">
            <v>0</v>
          </cell>
          <cell r="DC251">
            <v>0</v>
          </cell>
          <cell r="DJ251" t="str">
            <v>НКРКП</v>
          </cell>
          <cell r="DL251">
            <v>41012</v>
          </cell>
          <cell r="DM251">
            <v>157</v>
          </cell>
          <cell r="DO251" t="str">
            <v>умовно-постійна частина двоставкового тарифу на т.е. для ЦОП</v>
          </cell>
        </row>
        <row r="252">
          <cell r="AF252">
            <v>39682</v>
          </cell>
          <cell r="AG252">
            <v>825</v>
          </cell>
          <cell r="AM252">
            <v>159699.49112195123</v>
          </cell>
          <cell r="AO252">
            <v>19316929.929232538</v>
          </cell>
          <cell r="AQ252">
            <v>19316927</v>
          </cell>
          <cell r="AU252">
            <v>0</v>
          </cell>
          <cell r="AW252">
            <v>0</v>
          </cell>
          <cell r="AY252">
            <v>16032387.48144</v>
          </cell>
          <cell r="AZ252">
            <v>100.39097412775848</v>
          </cell>
          <cell r="BA252">
            <v>0</v>
          </cell>
          <cell r="BB252">
            <v>0</v>
          </cell>
          <cell r="BG252">
            <v>1184241.3304536073</v>
          </cell>
          <cell r="BH252">
            <v>7.4154358422425135</v>
          </cell>
          <cell r="BI252">
            <v>2100298.5432427796</v>
          </cell>
          <cell r="BJ252">
            <v>13.151566911624846</v>
          </cell>
          <cell r="BK252">
            <v>0</v>
          </cell>
          <cell r="BL252">
            <v>0</v>
          </cell>
          <cell r="BO252">
            <v>0</v>
          </cell>
          <cell r="BP252">
            <v>0</v>
          </cell>
          <cell r="CF252">
            <v>22043.200000000001</v>
          </cell>
          <cell r="CG252">
            <v>727.31669999999997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X252">
            <v>0</v>
          </cell>
          <cell r="CY252">
            <v>0</v>
          </cell>
          <cell r="DJ252" t="str">
            <v>МОС</v>
          </cell>
          <cell r="DL252">
            <v>40541</v>
          </cell>
          <cell r="DM252">
            <v>111</v>
          </cell>
          <cell r="DO252" t="str">
            <v>Умовно-зміна частина дв.тарифу - Тариф за теплову енергію згідно з показниками обліку теплової енергії</v>
          </cell>
        </row>
        <row r="253">
          <cell r="AF253">
            <v>39878</v>
          </cell>
          <cell r="AG253">
            <v>1506</v>
          </cell>
          <cell r="AM253">
            <v>35202.015219512192</v>
          </cell>
          <cell r="AO253">
            <v>11132990.002161214</v>
          </cell>
          <cell r="AQ253">
            <v>11133000</v>
          </cell>
          <cell r="AU253">
            <v>0</v>
          </cell>
          <cell r="AW253">
            <v>0</v>
          </cell>
          <cell r="AY253">
            <v>10408999.9475</v>
          </cell>
          <cell r="AZ253">
            <v>295.6932971760769</v>
          </cell>
          <cell r="BA253">
            <v>0</v>
          </cell>
          <cell r="BB253">
            <v>0</v>
          </cell>
          <cell r="BG253">
            <v>261038.28537793714</v>
          </cell>
          <cell r="BH253">
            <v>7.4154358422425126</v>
          </cell>
          <cell r="BI253">
            <v>462961.65858345071</v>
          </cell>
          <cell r="BJ253">
            <v>13.151566911624844</v>
          </cell>
          <cell r="BK253">
            <v>0</v>
          </cell>
          <cell r="BL253">
            <v>0</v>
          </cell>
          <cell r="BO253">
            <v>0</v>
          </cell>
          <cell r="BP253">
            <v>0</v>
          </cell>
          <cell r="CF253">
            <v>4858.91</v>
          </cell>
          <cell r="CG253">
            <v>2142.25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X253">
            <v>0</v>
          </cell>
          <cell r="CY253">
            <v>0</v>
          </cell>
          <cell r="DJ253" t="str">
            <v>НКРКП</v>
          </cell>
          <cell r="DL253">
            <v>40816</v>
          </cell>
          <cell r="DM253">
            <v>162</v>
          </cell>
        </row>
        <row r="254">
          <cell r="AF254">
            <v>39878</v>
          </cell>
          <cell r="AG254">
            <v>1507</v>
          </cell>
          <cell r="AM254">
            <v>27546.581853658536</v>
          </cell>
          <cell r="AO254">
            <v>8711889.9655467868</v>
          </cell>
          <cell r="AQ254">
            <v>8711890</v>
          </cell>
          <cell r="AU254">
            <v>0</v>
          </cell>
          <cell r="AW254">
            <v>0</v>
          </cell>
          <cell r="AY254">
            <v>8145340.3400249993</v>
          </cell>
          <cell r="AZ254">
            <v>295.69332352366598</v>
          </cell>
          <cell r="BA254">
            <v>0</v>
          </cell>
          <cell r="BB254">
            <v>0</v>
          </cell>
          <cell r="BG254">
            <v>204269.9104088867</v>
          </cell>
          <cell r="BH254">
            <v>7.4154358422425126</v>
          </cell>
          <cell r="BI254">
            <v>362280.71443494095</v>
          </cell>
          <cell r="BJ254">
            <v>13.151566911624844</v>
          </cell>
          <cell r="BK254">
            <v>0</v>
          </cell>
          <cell r="BL254">
            <v>0</v>
          </cell>
          <cell r="BO254">
            <v>0</v>
          </cell>
          <cell r="BP254">
            <v>0</v>
          </cell>
          <cell r="CF254">
            <v>3802.2449999999999</v>
          </cell>
          <cell r="CG254">
            <v>2142.2449999999999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X254">
            <v>0</v>
          </cell>
          <cell r="CY254">
            <v>0</v>
          </cell>
          <cell r="DJ254" t="str">
            <v>НКРКП</v>
          </cell>
          <cell r="DL254">
            <v>40816</v>
          </cell>
          <cell r="DM254">
            <v>162</v>
          </cell>
        </row>
        <row r="255">
          <cell r="AF255">
            <v>39682</v>
          </cell>
          <cell r="AG255">
            <v>825</v>
          </cell>
          <cell r="AO255">
            <v>18172080.696390204</v>
          </cell>
          <cell r="AQ255">
            <v>16101410</v>
          </cell>
          <cell r="AY255">
            <v>3011337.5424000002</v>
          </cell>
          <cell r="AZ255">
            <v>3421.7240720110935</v>
          </cell>
          <cell r="BC255">
            <v>0</v>
          </cell>
          <cell r="BD255">
            <v>0</v>
          </cell>
          <cell r="BG255">
            <v>222433.39801639714</v>
          </cell>
          <cell r="BH255">
            <v>252.74672855349806</v>
          </cell>
          <cell r="BI255">
            <v>482181.96536543313</v>
          </cell>
          <cell r="BJ255">
            <v>547.89395567578129</v>
          </cell>
          <cell r="BK255">
            <v>0</v>
          </cell>
          <cell r="BL255">
            <v>0</v>
          </cell>
          <cell r="BM255">
            <v>8386398.1023648037</v>
          </cell>
          <cell r="BN255">
            <v>9529.300472061821</v>
          </cell>
          <cell r="BO255">
            <v>0</v>
          </cell>
          <cell r="BP255">
            <v>0</v>
          </cell>
          <cell r="BY255">
            <v>1714.7511057499</v>
          </cell>
          <cell r="CF255">
            <v>4140.32</v>
          </cell>
          <cell r="CG255">
            <v>727.32</v>
          </cell>
          <cell r="CX255">
            <v>0</v>
          </cell>
          <cell r="CY255">
            <v>0</v>
          </cell>
          <cell r="DB255">
            <v>0</v>
          </cell>
          <cell r="DC255">
            <v>0</v>
          </cell>
          <cell r="DJ255" t="str">
            <v>МОС</v>
          </cell>
          <cell r="DL255">
            <v>41086</v>
          </cell>
          <cell r="DM255">
            <v>450</v>
          </cell>
          <cell r="DO255" t="str">
            <v>Умовно-зміна частина дв. тарифу - абонентна плата (затверджена у грн за кв.м)</v>
          </cell>
        </row>
        <row r="256">
          <cell r="AF256">
            <v>39878</v>
          </cell>
          <cell r="AG256">
            <v>1506</v>
          </cell>
          <cell r="AO256">
            <v>5385054.7351527456</v>
          </cell>
          <cell r="AQ256">
            <v>4670768.5</v>
          </cell>
          <cell r="AY256">
            <v>1955103.04</v>
          </cell>
          <cell r="AZ256">
            <v>10078.391006528187</v>
          </cell>
          <cell r="BC256">
            <v>0</v>
          </cell>
          <cell r="BD256">
            <v>0</v>
          </cell>
          <cell r="BG256">
            <v>49030.236773401673</v>
          </cell>
          <cell r="BH256">
            <v>252.74672855349812</v>
          </cell>
          <cell r="BI256">
            <v>106285.72930396257</v>
          </cell>
          <cell r="BJ256">
            <v>547.89395567578151</v>
          </cell>
          <cell r="BK256">
            <v>0</v>
          </cell>
          <cell r="BL256">
            <v>0</v>
          </cell>
          <cell r="BM256">
            <v>1848585.1868550833</v>
          </cell>
          <cell r="BN256">
            <v>9529.300472061821</v>
          </cell>
          <cell r="BO256">
            <v>0</v>
          </cell>
          <cell r="BP256">
            <v>0</v>
          </cell>
          <cell r="BY256">
            <v>1714.7511057499</v>
          </cell>
          <cell r="CF256">
            <v>912.64</v>
          </cell>
          <cell r="CG256">
            <v>2142.25</v>
          </cell>
          <cell r="CX256">
            <v>0</v>
          </cell>
          <cell r="CY256">
            <v>0</v>
          </cell>
          <cell r="DB256">
            <v>0</v>
          </cell>
          <cell r="DC256">
            <v>0</v>
          </cell>
          <cell r="DJ256" t="str">
            <v>МОС</v>
          </cell>
          <cell r="DL256">
            <v>41086</v>
          </cell>
          <cell r="DM256">
            <v>450</v>
          </cell>
          <cell r="DO256" t="str">
            <v xml:space="preserve">Плата за одиницю приєднаного теплового навантаження розрахунку за 0,1 Гкал в годину </v>
          </cell>
        </row>
        <row r="257">
          <cell r="AF257">
            <v>39878</v>
          </cell>
          <cell r="AG257">
            <v>1507</v>
          </cell>
          <cell r="AO257">
            <v>4213959.0623804126</v>
          </cell>
          <cell r="AQ257">
            <v>3655010</v>
          </cell>
          <cell r="AY257">
            <v>1529930.6824999999</v>
          </cell>
          <cell r="AZ257">
            <v>10078.435403524581</v>
          </cell>
          <cell r="BC257">
            <v>0</v>
          </cell>
          <cell r="BD257">
            <v>0</v>
          </cell>
          <cell r="BG257">
            <v>38367.559986569548</v>
          </cell>
          <cell r="BH257">
            <v>252.74672855349817</v>
          </cell>
          <cell r="BI257">
            <v>83171.617417077243</v>
          </cell>
          <cell r="BJ257">
            <v>547.8939556757814</v>
          </cell>
          <cell r="BK257">
            <v>0</v>
          </cell>
          <cell r="BL257">
            <v>0</v>
          </cell>
          <cell r="BM257">
            <v>1446570.6819801172</v>
          </cell>
          <cell r="BN257">
            <v>9529.300472061821</v>
          </cell>
          <cell r="BO257">
            <v>0</v>
          </cell>
          <cell r="BP257">
            <v>0</v>
          </cell>
          <cell r="BY257">
            <v>1714.7511057499</v>
          </cell>
          <cell r="CF257">
            <v>714.17</v>
          </cell>
          <cell r="CG257">
            <v>2142.25</v>
          </cell>
          <cell r="CX257">
            <v>0</v>
          </cell>
          <cell r="CY257">
            <v>0</v>
          </cell>
          <cell r="DB257">
            <v>0</v>
          </cell>
          <cell r="DC257">
            <v>0</v>
          </cell>
          <cell r="DJ257" t="str">
            <v>МОС</v>
          </cell>
          <cell r="DL257">
            <v>41086</v>
          </cell>
          <cell r="DM257">
            <v>450</v>
          </cell>
          <cell r="DO257" t="str">
            <v xml:space="preserve">Плата за одиницю приєднаного теплового навантаження розрахунку за 0,1 Гкал в годину </v>
          </cell>
        </row>
        <row r="258">
          <cell r="W258">
            <v>264.8416666666667</v>
          </cell>
          <cell r="AF258">
            <v>39965</v>
          </cell>
          <cell r="AG258" t="str">
            <v xml:space="preserve"> №6/1/2-255, 6/1/2-256</v>
          </cell>
          <cell r="AH258">
            <v>259.73166666666663</v>
          </cell>
          <cell r="AM258">
            <v>99960</v>
          </cell>
          <cell r="AO258">
            <v>26473573.000000004</v>
          </cell>
          <cell r="AQ258">
            <v>25962777.399999999</v>
          </cell>
          <cell r="AU258">
            <v>0</v>
          </cell>
          <cell r="AW258">
            <v>20678214.780000001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G258">
            <v>0</v>
          </cell>
          <cell r="BH258">
            <v>0</v>
          </cell>
          <cell r="BI258">
            <v>523900</v>
          </cell>
          <cell r="BJ258">
            <v>5.2410964385754299</v>
          </cell>
          <cell r="BK258">
            <v>0</v>
          </cell>
          <cell r="BL258">
            <v>0</v>
          </cell>
          <cell r="BM258">
            <v>3250721.6</v>
          </cell>
          <cell r="BN258">
            <v>32.520224089635853</v>
          </cell>
          <cell r="BO258">
            <v>0</v>
          </cell>
          <cell r="BP258">
            <v>0</v>
          </cell>
          <cell r="BY258">
            <v>2088.15</v>
          </cell>
          <cell r="CF258">
            <v>0</v>
          </cell>
          <cell r="CG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116098</v>
          </cell>
          <cell r="CN258">
            <v>178.11</v>
          </cell>
          <cell r="CO258">
            <v>311.69</v>
          </cell>
          <cell r="CX258">
            <v>0</v>
          </cell>
          <cell r="CY258">
            <v>0</v>
          </cell>
          <cell r="DB258">
            <v>0</v>
          </cell>
          <cell r="DC258">
            <v>0</v>
          </cell>
          <cell r="DJ258" t="str">
            <v>МОС</v>
          </cell>
          <cell r="DL258">
            <v>40066</v>
          </cell>
          <cell r="DM258" t="str">
            <v>№2212</v>
          </cell>
          <cell r="DO258" t="str">
            <v>Тариф на транспортування, постачання теплової енергії</v>
          </cell>
          <cell r="DT258">
            <v>264.8417</v>
          </cell>
        </row>
        <row r="259">
          <cell r="W259">
            <v>518.49166666666679</v>
          </cell>
          <cell r="AF259">
            <v>39965</v>
          </cell>
          <cell r="AG259" t="str">
            <v xml:space="preserve"> №6/1/2-255, 6/1/2-256</v>
          </cell>
          <cell r="AH259">
            <v>502.66166646452393</v>
          </cell>
          <cell r="AM259">
            <v>8245</v>
          </cell>
          <cell r="AO259">
            <v>4274963.7916666679</v>
          </cell>
          <cell r="AQ259">
            <v>4144445.4399999999</v>
          </cell>
          <cell r="AU259">
            <v>0</v>
          </cell>
          <cell r="AW259">
            <v>3735118.8000000003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G259">
            <v>0</v>
          </cell>
          <cell r="BH259">
            <v>0</v>
          </cell>
          <cell r="BI259">
            <v>43203.8</v>
          </cell>
          <cell r="BJ259">
            <v>5.24</v>
          </cell>
          <cell r="BK259">
            <v>0</v>
          </cell>
          <cell r="BL259">
            <v>0</v>
          </cell>
          <cell r="BM259">
            <v>268100</v>
          </cell>
          <cell r="BN259">
            <v>32.516676773802303</v>
          </cell>
          <cell r="BO259">
            <v>0</v>
          </cell>
          <cell r="BP259">
            <v>0</v>
          </cell>
          <cell r="BY259">
            <v>2088.15</v>
          </cell>
          <cell r="CF259">
            <v>0</v>
          </cell>
          <cell r="CG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9576</v>
          </cell>
          <cell r="CN259">
            <v>390.05</v>
          </cell>
          <cell r="CO259">
            <v>832.21</v>
          </cell>
          <cell r="CX259">
            <v>0</v>
          </cell>
          <cell r="CY259">
            <v>0</v>
          </cell>
          <cell r="DB259">
            <v>0</v>
          </cell>
          <cell r="DC259">
            <v>0</v>
          </cell>
          <cell r="DJ259" t="str">
            <v>МОС</v>
          </cell>
          <cell r="DL259">
            <v>41206</v>
          </cell>
          <cell r="DM259" t="str">
            <v>№1264</v>
          </cell>
          <cell r="DT259">
            <v>995.20830000000001</v>
          </cell>
        </row>
        <row r="260">
          <cell r="W260">
            <v>555.40833333333342</v>
          </cell>
          <cell r="AF260">
            <v>39965</v>
          </cell>
          <cell r="AG260" t="str">
            <v xml:space="preserve"> №6/1/2-255, 6/1/2-256</v>
          </cell>
          <cell r="AH260">
            <v>502.66</v>
          </cell>
          <cell r="AM260">
            <v>9825</v>
          </cell>
          <cell r="AO260">
            <v>5456886.8750000009</v>
          </cell>
          <cell r="AQ260">
            <v>4938634.5</v>
          </cell>
          <cell r="AU260">
            <v>0</v>
          </cell>
          <cell r="AW260">
            <v>4450860.55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G260">
            <v>0</v>
          </cell>
          <cell r="BH260">
            <v>0</v>
          </cell>
          <cell r="BI260">
            <v>51483</v>
          </cell>
          <cell r="BJ260">
            <v>5.24</v>
          </cell>
          <cell r="BK260">
            <v>0</v>
          </cell>
          <cell r="BL260">
            <v>0</v>
          </cell>
          <cell r="BM260">
            <v>319400</v>
          </cell>
          <cell r="BN260">
            <v>32.5089058524173</v>
          </cell>
          <cell r="BO260">
            <v>0</v>
          </cell>
          <cell r="BP260">
            <v>0</v>
          </cell>
          <cell r="BY260">
            <v>2088.15</v>
          </cell>
          <cell r="CF260">
            <v>0</v>
          </cell>
          <cell r="CG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11411</v>
          </cell>
          <cell r="CN260">
            <v>390.05</v>
          </cell>
          <cell r="CO260">
            <v>832.21</v>
          </cell>
          <cell r="CX260">
            <v>0</v>
          </cell>
          <cell r="CY260">
            <v>0</v>
          </cell>
          <cell r="DB260">
            <v>0</v>
          </cell>
          <cell r="DC260">
            <v>0</v>
          </cell>
          <cell r="DJ260" t="str">
            <v>МОС</v>
          </cell>
          <cell r="DL260">
            <v>41206</v>
          </cell>
          <cell r="DM260" t="str">
            <v>№1264</v>
          </cell>
          <cell r="DT260">
            <v>995.20830000000001</v>
          </cell>
        </row>
        <row r="261">
          <cell r="W261">
            <v>268.09209600000003</v>
          </cell>
          <cell r="AF261">
            <v>40157</v>
          </cell>
          <cell r="AG261" t="str">
            <v>В423/01-15/3805</v>
          </cell>
          <cell r="AH261">
            <v>265.43771934635021</v>
          </cell>
          <cell r="AM261">
            <v>177427.73</v>
          </cell>
          <cell r="AO261">
            <v>47566972.024222091</v>
          </cell>
          <cell r="AQ261">
            <v>47096012</v>
          </cell>
          <cell r="AU261">
            <v>0</v>
          </cell>
          <cell r="AW261">
            <v>0</v>
          </cell>
          <cell r="AY261">
            <v>21306051.478666838</v>
          </cell>
          <cell r="AZ261">
            <v>120.0829852169491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G261">
            <v>0</v>
          </cell>
          <cell r="BH261">
            <v>0</v>
          </cell>
          <cell r="BI261">
            <v>5224127</v>
          </cell>
          <cell r="BJ261">
            <v>29.443689551796666</v>
          </cell>
          <cell r="BK261">
            <v>0</v>
          </cell>
          <cell r="BL261">
            <v>0</v>
          </cell>
          <cell r="BM261">
            <v>14192611.93</v>
          </cell>
          <cell r="BN261">
            <v>79.990945778317737</v>
          </cell>
          <cell r="BO261">
            <v>0</v>
          </cell>
          <cell r="BP261">
            <v>0</v>
          </cell>
          <cell r="BY261">
            <v>2259.2199999999998</v>
          </cell>
          <cell r="CF261">
            <v>29294.050800000001</v>
          </cell>
          <cell r="CG261">
            <v>727.31667000000004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X261">
            <v>0</v>
          </cell>
          <cell r="CY261">
            <v>0</v>
          </cell>
          <cell r="DB261">
            <v>0</v>
          </cell>
          <cell r="DC261">
            <v>0</v>
          </cell>
          <cell r="DJ261" t="str">
            <v>НКРЕ</v>
          </cell>
          <cell r="DL261">
            <v>40526</v>
          </cell>
          <cell r="DM261">
            <v>1815</v>
          </cell>
          <cell r="DO261" t="str">
            <v>Тариф на теплову енергію</v>
          </cell>
          <cell r="DT261">
            <v>294.89999999999998</v>
          </cell>
        </row>
        <row r="262">
          <cell r="W262">
            <v>578.70275000000004</v>
          </cell>
          <cell r="AF262">
            <v>40157</v>
          </cell>
          <cell r="AG262" t="str">
            <v>В424/01-15/3806</v>
          </cell>
          <cell r="AH262">
            <v>503.21977478241263</v>
          </cell>
          <cell r="AM262">
            <v>38840.101699999999</v>
          </cell>
          <cell r="AO262">
            <v>22476873.664069675</v>
          </cell>
          <cell r="AQ262">
            <v>19545107.23</v>
          </cell>
          <cell r="AU262">
            <v>0</v>
          </cell>
          <cell r="AW262">
            <v>0</v>
          </cell>
          <cell r="AY262">
            <v>13996658.876526</v>
          </cell>
          <cell r="AZ262">
            <v>360.36617474989777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G262">
            <v>0</v>
          </cell>
          <cell r="BH262">
            <v>0</v>
          </cell>
          <cell r="BI262">
            <v>1143595.8600000001</v>
          </cell>
          <cell r="BJ262">
            <v>29.443688609085186</v>
          </cell>
          <cell r="BK262">
            <v>0</v>
          </cell>
          <cell r="BL262">
            <v>0</v>
          </cell>
          <cell r="BM262">
            <v>3106856.46</v>
          </cell>
          <cell r="BN262">
            <v>79.990945543790886</v>
          </cell>
          <cell r="BO262">
            <v>0</v>
          </cell>
          <cell r="BP262">
            <v>0</v>
          </cell>
          <cell r="BY262">
            <v>2259.2199999999998</v>
          </cell>
          <cell r="CF262">
            <v>6412.6611000000003</v>
          </cell>
          <cell r="CG262">
            <v>2182.66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X262">
            <v>0</v>
          </cell>
          <cell r="CY262">
            <v>0</v>
          </cell>
          <cell r="DB262">
            <v>0</v>
          </cell>
          <cell r="DC262">
            <v>0</v>
          </cell>
          <cell r="DJ262" t="str">
            <v>НКРКП</v>
          </cell>
          <cell r="DL262">
            <v>40942</v>
          </cell>
          <cell r="DM262">
            <v>42</v>
          </cell>
          <cell r="DT262">
            <v>864.42</v>
          </cell>
        </row>
        <row r="263">
          <cell r="W263">
            <v>578.70275000000004</v>
          </cell>
          <cell r="AF263">
            <v>40157</v>
          </cell>
          <cell r="AG263" t="str">
            <v>В424/01-15/3806</v>
          </cell>
          <cell r="AH263">
            <v>503.21978082003329</v>
          </cell>
          <cell r="AM263">
            <v>13593.1675</v>
          </cell>
          <cell r="AO263">
            <v>7866403.4134606253</v>
          </cell>
          <cell r="AQ263">
            <v>6840350.7699999996</v>
          </cell>
          <cell r="AU263">
            <v>0</v>
          </cell>
          <cell r="AW263">
            <v>0</v>
          </cell>
          <cell r="AY263">
            <v>4898517.8643460004</v>
          </cell>
          <cell r="AZ263">
            <v>360.36618134412015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G263">
            <v>0</v>
          </cell>
          <cell r="BH263">
            <v>0</v>
          </cell>
          <cell r="BI263">
            <v>400232.99</v>
          </cell>
          <cell r="BJ263">
            <v>29.443688529549863</v>
          </cell>
          <cell r="BK263">
            <v>0</v>
          </cell>
          <cell r="BL263">
            <v>0</v>
          </cell>
          <cell r="BM263">
            <v>1087330.32</v>
          </cell>
          <cell r="BN263">
            <v>79.990945451087839</v>
          </cell>
          <cell r="BO263">
            <v>0</v>
          </cell>
          <cell r="BP263">
            <v>0</v>
          </cell>
          <cell r="BY263">
            <v>2259.2199999999998</v>
          </cell>
          <cell r="CF263">
            <v>2244.2881000000002</v>
          </cell>
          <cell r="CG263">
            <v>2182.66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X263">
            <v>0</v>
          </cell>
          <cell r="CY263">
            <v>0</v>
          </cell>
          <cell r="DB263">
            <v>0</v>
          </cell>
          <cell r="DC263">
            <v>0</v>
          </cell>
          <cell r="DJ263" t="str">
            <v>НКРКП</v>
          </cell>
          <cell r="DL263">
            <v>40942</v>
          </cell>
          <cell r="DM263">
            <v>42</v>
          </cell>
          <cell r="DT263">
            <v>864.42</v>
          </cell>
        </row>
        <row r="264">
          <cell r="W264">
            <v>202.5</v>
          </cell>
          <cell r="AF264">
            <v>39786</v>
          </cell>
          <cell r="AG264">
            <v>1142</v>
          </cell>
          <cell r="AH264">
            <v>202.49513122507651</v>
          </cell>
          <cell r="AM264">
            <v>64698</v>
          </cell>
          <cell r="AO264">
            <v>13101345</v>
          </cell>
          <cell r="AQ264">
            <v>13101030</v>
          </cell>
          <cell r="AU264">
            <v>0</v>
          </cell>
          <cell r="AW264">
            <v>0</v>
          </cell>
          <cell r="AY264">
            <v>7482349.2784679998</v>
          </cell>
          <cell r="AZ264">
            <v>115.6503953517574</v>
          </cell>
          <cell r="BA264">
            <v>20478</v>
          </cell>
          <cell r="BB264">
            <v>0.31651673931187979</v>
          </cell>
          <cell r="BC264">
            <v>0</v>
          </cell>
          <cell r="BD264">
            <v>0</v>
          </cell>
          <cell r="BG264">
            <v>0</v>
          </cell>
          <cell r="BH264">
            <v>0</v>
          </cell>
          <cell r="BI264">
            <v>809474</v>
          </cell>
          <cell r="BJ264">
            <v>12.511576864818078</v>
          </cell>
          <cell r="BK264">
            <v>0</v>
          </cell>
          <cell r="BL264">
            <v>0</v>
          </cell>
          <cell r="BM264">
            <v>3669499</v>
          </cell>
          <cell r="BN264">
            <v>56.717348295155958</v>
          </cell>
          <cell r="BO264">
            <v>0</v>
          </cell>
          <cell r="BP264">
            <v>0</v>
          </cell>
          <cell r="BY264">
            <v>2080.52</v>
          </cell>
          <cell r="CF264">
            <v>10287.603999999999</v>
          </cell>
          <cell r="CG264">
            <v>727.31700000000001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X264">
            <v>0</v>
          </cell>
          <cell r="CY264">
            <v>0</v>
          </cell>
          <cell r="DB264">
            <v>0</v>
          </cell>
          <cell r="DC264">
            <v>0</v>
          </cell>
          <cell r="DJ264" t="str">
            <v>НКРЕ</v>
          </cell>
          <cell r="DL264">
            <v>40526</v>
          </cell>
          <cell r="DM264">
            <v>1754</v>
          </cell>
          <cell r="DO264" t="str">
            <v>тариф на теплову енергію</v>
          </cell>
          <cell r="DT264">
            <v>222.75</v>
          </cell>
        </row>
        <row r="265">
          <cell r="W265">
            <v>533.62</v>
          </cell>
          <cell r="AF265">
            <v>39878</v>
          </cell>
          <cell r="AG265">
            <v>1503</v>
          </cell>
          <cell r="AH265">
            <v>437.3914342034526</v>
          </cell>
          <cell r="AM265">
            <v>16741</v>
          </cell>
          <cell r="AO265">
            <v>8933332.4199999999</v>
          </cell>
          <cell r="AQ265">
            <v>7322370</v>
          </cell>
          <cell r="AU265">
            <v>0</v>
          </cell>
          <cell r="AW265">
            <v>0</v>
          </cell>
          <cell r="AY265">
            <v>5944520.9560000002</v>
          </cell>
          <cell r="AZ265">
            <v>355.08756681201839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G265">
            <v>0</v>
          </cell>
          <cell r="BH265">
            <v>0</v>
          </cell>
          <cell r="BI265">
            <v>211126</v>
          </cell>
          <cell r="BJ265">
            <v>12.611313541604444</v>
          </cell>
          <cell r="BK265">
            <v>0</v>
          </cell>
          <cell r="BL265">
            <v>0</v>
          </cell>
          <cell r="BM265">
            <v>949501</v>
          </cell>
          <cell r="BN265">
            <v>56.717101726300697</v>
          </cell>
          <cell r="BO265">
            <v>0</v>
          </cell>
          <cell r="BP265">
            <v>0</v>
          </cell>
          <cell r="BY265">
            <v>2080.52</v>
          </cell>
          <cell r="CF265">
            <v>2774.8960000000002</v>
          </cell>
          <cell r="CG265">
            <v>2142.25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X265">
            <v>0</v>
          </cell>
          <cell r="CY265">
            <v>0</v>
          </cell>
          <cell r="DB265">
            <v>0</v>
          </cell>
          <cell r="DC265">
            <v>0</v>
          </cell>
          <cell r="DJ265" t="str">
            <v>НКРКП</v>
          </cell>
          <cell r="DL265">
            <v>40816</v>
          </cell>
          <cell r="DM265">
            <v>95</v>
          </cell>
          <cell r="DT265">
            <v>799.93</v>
          </cell>
        </row>
        <row r="266">
          <cell r="W266">
            <v>533.62</v>
          </cell>
          <cell r="AF266">
            <v>39878</v>
          </cell>
          <cell r="AG266">
            <v>1504</v>
          </cell>
          <cell r="AH266">
            <v>436.9666340235031</v>
          </cell>
          <cell r="AM266">
            <v>5718.4</v>
          </cell>
          <cell r="AO266">
            <v>3051452.608</v>
          </cell>
          <cell r="AQ266">
            <v>2498750</v>
          </cell>
          <cell r="AU266">
            <v>0</v>
          </cell>
          <cell r="AW266">
            <v>0</v>
          </cell>
          <cell r="AY266">
            <v>2026831.9967500002</v>
          </cell>
          <cell r="AZ266">
            <v>354.44040234156415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G266">
            <v>0</v>
          </cell>
          <cell r="BH266">
            <v>0</v>
          </cell>
          <cell r="BI266">
            <v>73286</v>
          </cell>
          <cell r="BJ266">
            <v>12.81582260772244</v>
          </cell>
          <cell r="BK266">
            <v>0</v>
          </cell>
          <cell r="BL266">
            <v>0</v>
          </cell>
          <cell r="BM266">
            <v>324334</v>
          </cell>
          <cell r="BN266">
            <v>56.717613318410748</v>
          </cell>
          <cell r="BO266">
            <v>0</v>
          </cell>
          <cell r="BP266">
            <v>0</v>
          </cell>
          <cell r="BY266">
            <v>2080.52</v>
          </cell>
          <cell r="CF266">
            <v>946.12300000000005</v>
          </cell>
          <cell r="CG266">
            <v>2142.25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X266">
            <v>0</v>
          </cell>
          <cell r="CY266">
            <v>0</v>
          </cell>
          <cell r="DB266">
            <v>0</v>
          </cell>
          <cell r="DC266">
            <v>0</v>
          </cell>
          <cell r="DJ266" t="str">
            <v>НКРКП</v>
          </cell>
          <cell r="DL266">
            <v>40816</v>
          </cell>
          <cell r="DM266">
            <v>95</v>
          </cell>
          <cell r="DT266">
            <v>799.93</v>
          </cell>
        </row>
        <row r="267">
          <cell r="W267">
            <v>542.55999999999995</v>
          </cell>
          <cell r="AF267">
            <v>39878</v>
          </cell>
          <cell r="AG267">
            <v>1505</v>
          </cell>
          <cell r="AH267">
            <v>484.42557803468208</v>
          </cell>
          <cell r="AM267">
            <v>2768</v>
          </cell>
          <cell r="AO267">
            <v>1501806.0799999998</v>
          </cell>
          <cell r="AQ267">
            <v>1340890</v>
          </cell>
          <cell r="AU267">
            <v>0</v>
          </cell>
          <cell r="AW267">
            <v>0</v>
          </cell>
          <cell r="AY267">
            <v>1045156.6455</v>
          </cell>
          <cell r="AZ267">
            <v>377.58549331647396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G267">
            <v>0</v>
          </cell>
          <cell r="BH267">
            <v>0</v>
          </cell>
          <cell r="BI267">
            <v>36118</v>
          </cell>
          <cell r="BJ267">
            <v>13.048410404624278</v>
          </cell>
          <cell r="BK267">
            <v>0</v>
          </cell>
          <cell r="BL267">
            <v>0</v>
          </cell>
          <cell r="BM267">
            <v>216543</v>
          </cell>
          <cell r="BN267">
            <v>78.230852601156073</v>
          </cell>
          <cell r="BO267">
            <v>0</v>
          </cell>
          <cell r="BP267">
            <v>0</v>
          </cell>
          <cell r="BY267">
            <v>2255.66</v>
          </cell>
          <cell r="CF267">
            <v>487.87799999999999</v>
          </cell>
          <cell r="CG267">
            <v>2142.25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X267">
            <v>0</v>
          </cell>
          <cell r="CY267">
            <v>0</v>
          </cell>
          <cell r="DB267">
            <v>0</v>
          </cell>
          <cell r="DC267">
            <v>0</v>
          </cell>
          <cell r="DJ267" t="str">
            <v>НКРКП</v>
          </cell>
          <cell r="DL267">
            <v>40816</v>
          </cell>
          <cell r="DM267">
            <v>95</v>
          </cell>
          <cell r="DT267">
            <v>826.28</v>
          </cell>
        </row>
        <row r="268">
          <cell r="W268">
            <v>255.43</v>
          </cell>
          <cell r="AF268">
            <v>40268</v>
          </cell>
          <cell r="AG268">
            <v>806</v>
          </cell>
          <cell r="AH268">
            <v>255.43</v>
          </cell>
          <cell r="AM268">
            <v>16392.401049211134</v>
          </cell>
          <cell r="AO268">
            <v>4187111</v>
          </cell>
          <cell r="AQ268">
            <v>4187111</v>
          </cell>
          <cell r="AU268">
            <v>0</v>
          </cell>
          <cell r="AW268">
            <v>0</v>
          </cell>
          <cell r="AY268">
            <v>1967326</v>
          </cell>
          <cell r="AZ268">
            <v>120.01451124176073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G268">
            <v>0</v>
          </cell>
          <cell r="BH268">
            <v>0</v>
          </cell>
          <cell r="BI268">
            <v>441549</v>
          </cell>
          <cell r="BJ268">
            <v>26.936200418379165</v>
          </cell>
          <cell r="BK268">
            <v>0</v>
          </cell>
          <cell r="BL268">
            <v>0</v>
          </cell>
          <cell r="BM268">
            <v>1474007</v>
          </cell>
          <cell r="BN268">
            <v>89.920140165856608</v>
          </cell>
          <cell r="BO268">
            <v>0</v>
          </cell>
          <cell r="BP268">
            <v>0</v>
          </cell>
          <cell r="BY268">
            <v>3485.58</v>
          </cell>
          <cell r="CF268">
            <v>2704.8974316669414</v>
          </cell>
          <cell r="CG268">
            <v>727.32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X268">
            <v>0</v>
          </cell>
          <cell r="CY268">
            <v>0</v>
          </cell>
          <cell r="DB268">
            <v>0</v>
          </cell>
          <cell r="DC268">
            <v>0</v>
          </cell>
          <cell r="DJ268" t="str">
            <v>НКРЕ</v>
          </cell>
          <cell r="DL268">
            <v>40526</v>
          </cell>
          <cell r="DM268">
            <v>1804</v>
          </cell>
          <cell r="DO268" t="str">
            <v>тариф на теплову енергію для населення населенного пункту м.Боярка</v>
          </cell>
          <cell r="DT268">
            <v>280.97000000000003</v>
          </cell>
        </row>
        <row r="269">
          <cell r="W269">
            <v>572.70000000000005</v>
          </cell>
          <cell r="AF269">
            <v>40268</v>
          </cell>
          <cell r="AG269">
            <v>805</v>
          </cell>
          <cell r="AH269">
            <v>498.0000096426582</v>
          </cell>
          <cell r="AM269">
            <v>9017.8994237820843</v>
          </cell>
          <cell r="AO269">
            <v>5164551</v>
          </cell>
          <cell r="AQ269">
            <v>4490914</v>
          </cell>
          <cell r="AU269">
            <v>0</v>
          </cell>
          <cell r="AW269">
            <v>0</v>
          </cell>
          <cell r="AY269">
            <v>3021077.5</v>
          </cell>
          <cell r="AZ269">
            <v>335.00900354164384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G269">
            <v>0</v>
          </cell>
          <cell r="BH269">
            <v>0</v>
          </cell>
          <cell r="BI269">
            <v>243457</v>
          </cell>
          <cell r="BJ269">
            <v>26.997085303252888</v>
          </cell>
          <cell r="BK269">
            <v>0</v>
          </cell>
          <cell r="BL269">
            <v>0</v>
          </cell>
          <cell r="BM269">
            <v>1042053</v>
          </cell>
          <cell r="BN269">
            <v>115.55385029598895</v>
          </cell>
          <cell r="BO269">
            <v>0</v>
          </cell>
          <cell r="BP269">
            <v>0</v>
          </cell>
          <cell r="BY269">
            <v>3485.58</v>
          </cell>
          <cell r="CF269">
            <v>1384.1264787003015</v>
          </cell>
          <cell r="CG269">
            <v>2182.66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X269">
            <v>0</v>
          </cell>
          <cell r="CY269">
            <v>0</v>
          </cell>
          <cell r="DB269">
            <v>0</v>
          </cell>
          <cell r="DC269">
            <v>0</v>
          </cell>
          <cell r="DJ269" t="str">
            <v>НКРКП</v>
          </cell>
          <cell r="DL269">
            <v>40816</v>
          </cell>
          <cell r="DM269">
            <v>43</v>
          </cell>
          <cell r="DT269">
            <v>822.21</v>
          </cell>
        </row>
        <row r="270">
          <cell r="W270">
            <v>617.55999999999995</v>
          </cell>
          <cell r="AF270">
            <v>40268</v>
          </cell>
          <cell r="AG270">
            <v>804</v>
          </cell>
          <cell r="AH270">
            <v>498.03457037363029</v>
          </cell>
          <cell r="AM270">
            <v>5956.8997344387599</v>
          </cell>
          <cell r="AO270">
            <v>3678743</v>
          </cell>
          <cell r="AQ270">
            <v>2966742</v>
          </cell>
          <cell r="AU270">
            <v>0</v>
          </cell>
          <cell r="AW270">
            <v>0</v>
          </cell>
          <cell r="AY270">
            <v>2158770</v>
          </cell>
          <cell r="AZ270">
            <v>362.39824342173392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G270">
            <v>0</v>
          </cell>
          <cell r="BH270">
            <v>0</v>
          </cell>
          <cell r="BI270">
            <v>160822</v>
          </cell>
          <cell r="BJ270">
            <v>26.997600626083415</v>
          </cell>
          <cell r="BK270">
            <v>0</v>
          </cell>
          <cell r="BL270">
            <v>0</v>
          </cell>
          <cell r="BM270">
            <v>533100</v>
          </cell>
          <cell r="BN270">
            <v>89.492861012579553</v>
          </cell>
          <cell r="BO270">
            <v>0</v>
          </cell>
          <cell r="BP270">
            <v>0</v>
          </cell>
          <cell r="BY270">
            <v>3485.58</v>
          </cell>
          <cell r="CF270">
            <v>989.05463975149598</v>
          </cell>
          <cell r="CG270">
            <v>2182.66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X270">
            <v>0</v>
          </cell>
          <cell r="CY270">
            <v>0</v>
          </cell>
          <cell r="DB270">
            <v>0</v>
          </cell>
          <cell r="DC270">
            <v>0</v>
          </cell>
          <cell r="DJ270" t="str">
            <v>НКРКП</v>
          </cell>
          <cell r="DL270">
            <v>40816</v>
          </cell>
          <cell r="DM270">
            <v>43</v>
          </cell>
          <cell r="DT270">
            <v>867.07</v>
          </cell>
        </row>
        <row r="271">
          <cell r="W271">
            <v>467.04</v>
          </cell>
          <cell r="AF271">
            <v>40268</v>
          </cell>
          <cell r="AG271">
            <v>810</v>
          </cell>
          <cell r="AH271">
            <v>449.08251648753924</v>
          </cell>
          <cell r="AM271">
            <v>155.11947584789311</v>
          </cell>
          <cell r="AO271">
            <v>72447</v>
          </cell>
          <cell r="AQ271">
            <v>69661.444569999905</v>
          </cell>
          <cell r="AU271">
            <v>0</v>
          </cell>
          <cell r="AW271">
            <v>0</v>
          </cell>
          <cell r="AY271">
            <v>18684.247347392949</v>
          </cell>
          <cell r="AZ271">
            <v>120.45068644838852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G271">
            <v>0</v>
          </cell>
          <cell r="BH271">
            <v>0</v>
          </cell>
          <cell r="BI271">
            <v>6968.4666660000003</v>
          </cell>
          <cell r="BJ271">
            <v>44.923222102897846</v>
          </cell>
          <cell r="BK271">
            <v>0</v>
          </cell>
          <cell r="BL271">
            <v>0</v>
          </cell>
          <cell r="BM271">
            <v>38513.445899899998</v>
          </cell>
          <cell r="BN271">
            <v>248.28246543113303</v>
          </cell>
          <cell r="BO271">
            <v>0</v>
          </cell>
          <cell r="BP271">
            <v>0</v>
          </cell>
          <cell r="BY271">
            <v>3485.58</v>
          </cell>
          <cell r="CF271">
            <v>25.689008964417312</v>
          </cell>
          <cell r="CG271">
            <v>727.324568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X271">
            <v>0</v>
          </cell>
          <cell r="CY271">
            <v>0</v>
          </cell>
          <cell r="DB271">
            <v>0</v>
          </cell>
          <cell r="DC271">
            <v>0</v>
          </cell>
          <cell r="DJ271" t="str">
            <v>НКРЕ</v>
          </cell>
          <cell r="DL271">
            <v>40526</v>
          </cell>
          <cell r="DM271">
            <v>1804</v>
          </cell>
          <cell r="DO271" t="str">
            <v>тариф на теплову енергію для населення населенного пункту с. Гореничі</v>
          </cell>
          <cell r="DT271">
            <v>513.74</v>
          </cell>
        </row>
        <row r="272">
          <cell r="W272">
            <v>820.83</v>
          </cell>
          <cell r="AF272">
            <v>40268</v>
          </cell>
          <cell r="AG272">
            <v>809</v>
          </cell>
          <cell r="AH272">
            <v>723.19413178563548</v>
          </cell>
          <cell r="AM272">
            <v>502.10031309771813</v>
          </cell>
          <cell r="AO272">
            <v>412139</v>
          </cell>
          <cell r="AQ272">
            <v>363116</v>
          </cell>
          <cell r="AU272">
            <v>0</v>
          </cell>
          <cell r="AW272">
            <v>0</v>
          </cell>
          <cell r="AY272">
            <v>157987.72</v>
          </cell>
          <cell r="AZ272">
            <v>314.65369743605919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G272">
            <v>0</v>
          </cell>
          <cell r="BH272">
            <v>0</v>
          </cell>
          <cell r="BI272">
            <v>26889.466659999998</v>
          </cell>
          <cell r="BJ272">
            <v>53.553973097735955</v>
          </cell>
          <cell r="BK272">
            <v>0</v>
          </cell>
          <cell r="BL272">
            <v>0</v>
          </cell>
          <cell r="BM272">
            <v>154023</v>
          </cell>
          <cell r="BN272">
            <v>306.75742671768506</v>
          </cell>
          <cell r="BO272">
            <v>0</v>
          </cell>
          <cell r="BP272">
            <v>0</v>
          </cell>
          <cell r="BY272">
            <v>3485.58</v>
          </cell>
          <cell r="CF272">
            <v>72.383110516525718</v>
          </cell>
          <cell r="CG272">
            <v>2182.66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X272">
            <v>0</v>
          </cell>
          <cell r="CY272">
            <v>0</v>
          </cell>
          <cell r="DB272">
            <v>0</v>
          </cell>
          <cell r="DC272">
            <v>0</v>
          </cell>
          <cell r="DJ272" t="str">
            <v>НКРКП</v>
          </cell>
          <cell r="DL272">
            <v>40816</v>
          </cell>
          <cell r="DM272">
            <v>43</v>
          </cell>
          <cell r="DT272">
            <v>999.9</v>
          </cell>
        </row>
        <row r="273">
          <cell r="W273">
            <v>805.57</v>
          </cell>
          <cell r="AF273">
            <v>40268</v>
          </cell>
          <cell r="AG273">
            <v>796</v>
          </cell>
          <cell r="AH273">
            <v>752.87157227941725</v>
          </cell>
          <cell r="AM273">
            <v>267.19962262745634</v>
          </cell>
          <cell r="AO273">
            <v>215248</v>
          </cell>
          <cell r="AQ273">
            <v>201167</v>
          </cell>
          <cell r="AU273">
            <v>0</v>
          </cell>
          <cell r="AW273">
            <v>0</v>
          </cell>
          <cell r="AY273">
            <v>16544.888787809352</v>
          </cell>
          <cell r="AZ273">
            <v>61.919581416763826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G273">
            <v>0</v>
          </cell>
          <cell r="BH273">
            <v>0</v>
          </cell>
          <cell r="BI273">
            <v>12197</v>
          </cell>
          <cell r="BJ273">
            <v>45.64751955883446</v>
          </cell>
          <cell r="BK273">
            <v>0</v>
          </cell>
          <cell r="BL273">
            <v>0</v>
          </cell>
          <cell r="BM273">
            <v>157250</v>
          </cell>
          <cell r="BN273">
            <v>588.51131020961873</v>
          </cell>
          <cell r="BO273">
            <v>0</v>
          </cell>
          <cell r="BP273">
            <v>0</v>
          </cell>
          <cell r="BY273">
            <v>3485.58</v>
          </cell>
          <cell r="CF273">
            <v>22.747896386734858</v>
          </cell>
          <cell r="CG273">
            <v>727.31511109999997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X273">
            <v>0</v>
          </cell>
          <cell r="CY273">
            <v>0</v>
          </cell>
          <cell r="DB273">
            <v>0</v>
          </cell>
          <cell r="DC273">
            <v>0</v>
          </cell>
          <cell r="DJ273" t="str">
            <v>НКРЕ</v>
          </cell>
          <cell r="DL273">
            <v>40526</v>
          </cell>
          <cell r="DM273">
            <v>1804</v>
          </cell>
          <cell r="DO273" t="str">
            <v>тариф на теплову енергію для населення населенного пункту с. Музичі</v>
          </cell>
          <cell r="DT273">
            <v>886.14444500000002</v>
          </cell>
        </row>
        <row r="274">
          <cell r="W274">
            <v>1010.86</v>
          </cell>
          <cell r="AF274">
            <v>40268</v>
          </cell>
          <cell r="AG274">
            <v>797</v>
          </cell>
          <cell r="AH274">
            <v>886.72002424194966</v>
          </cell>
          <cell r="AM274">
            <v>555.80001187108007</v>
          </cell>
          <cell r="AO274">
            <v>561836</v>
          </cell>
          <cell r="AQ274">
            <v>492839</v>
          </cell>
          <cell r="AU274">
            <v>0</v>
          </cell>
          <cell r="AW274">
            <v>0</v>
          </cell>
          <cell r="AY274">
            <v>99737.746548489784</v>
          </cell>
          <cell r="AZ274">
            <v>179.44898240056952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G274">
            <v>0</v>
          </cell>
          <cell r="BH274">
            <v>0</v>
          </cell>
          <cell r="BI274">
            <v>24766</v>
          </cell>
          <cell r="BJ274">
            <v>44.559193002940361</v>
          </cell>
          <cell r="BK274">
            <v>0</v>
          </cell>
          <cell r="BL274">
            <v>0</v>
          </cell>
          <cell r="BM274">
            <v>332062</v>
          </cell>
          <cell r="BN274">
            <v>597.44870980143673</v>
          </cell>
          <cell r="BO274">
            <v>0</v>
          </cell>
          <cell r="BP274">
            <v>0</v>
          </cell>
          <cell r="BY274">
            <v>3485.58</v>
          </cell>
          <cell r="CF274">
            <v>45.695605362264395</v>
          </cell>
          <cell r="CG274">
            <v>2182.6551100000001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X274">
            <v>0</v>
          </cell>
          <cell r="CY274">
            <v>0</v>
          </cell>
          <cell r="DB274">
            <v>0</v>
          </cell>
          <cell r="DC274">
            <v>0</v>
          </cell>
          <cell r="DJ274" t="str">
            <v>НКРКП</v>
          </cell>
          <cell r="DL274">
            <v>40816</v>
          </cell>
          <cell r="DM274">
            <v>43</v>
          </cell>
          <cell r="DT274">
            <v>1019.73</v>
          </cell>
        </row>
        <row r="275">
          <cell r="W275">
            <v>222.24</v>
          </cell>
          <cell r="AF275">
            <v>40268</v>
          </cell>
          <cell r="AG275">
            <v>779</v>
          </cell>
          <cell r="AH275">
            <v>222.24023965848275</v>
          </cell>
          <cell r="AM275">
            <v>1919.3979481641468</v>
          </cell>
          <cell r="AO275">
            <v>426567</v>
          </cell>
          <cell r="AQ275">
            <v>426567.46</v>
          </cell>
          <cell r="AU275">
            <v>0</v>
          </cell>
          <cell r="AW275">
            <v>0</v>
          </cell>
          <cell r="AY275">
            <v>184184</v>
          </cell>
          <cell r="AZ275">
            <v>95.959256482568975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G275">
            <v>0</v>
          </cell>
          <cell r="BH275">
            <v>0</v>
          </cell>
          <cell r="BI275">
            <v>42244</v>
          </cell>
          <cell r="BJ275">
            <v>22.008984661260719</v>
          </cell>
          <cell r="BK275">
            <v>0</v>
          </cell>
          <cell r="BL275">
            <v>0</v>
          </cell>
          <cell r="BM275">
            <v>175084.44566</v>
          </cell>
          <cell r="BN275">
            <v>91.218418685642348</v>
          </cell>
          <cell r="BO275">
            <v>0</v>
          </cell>
          <cell r="BP275">
            <v>0</v>
          </cell>
          <cell r="BY275">
            <v>3485.58</v>
          </cell>
          <cell r="CF275">
            <v>253.23824184188604</v>
          </cell>
          <cell r="CG275">
            <v>727.31511109999997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X275">
            <v>0</v>
          </cell>
          <cell r="CY275">
            <v>0</v>
          </cell>
          <cell r="DB275">
            <v>0</v>
          </cell>
          <cell r="DC275">
            <v>0</v>
          </cell>
          <cell r="DJ275" t="str">
            <v>НКРЕ</v>
          </cell>
          <cell r="DL275">
            <v>40526</v>
          </cell>
          <cell r="DM275">
            <v>1804</v>
          </cell>
          <cell r="DO275" t="str">
            <v>тариф на теплову енергію для населення населенного пункту с. Семиполки</v>
          </cell>
          <cell r="DT275">
            <v>244.46</v>
          </cell>
        </row>
        <row r="276">
          <cell r="W276">
            <v>710.44</v>
          </cell>
          <cell r="AF276">
            <v>40268</v>
          </cell>
          <cell r="AG276">
            <v>791</v>
          </cell>
          <cell r="AH276">
            <v>623.18990174171051</v>
          </cell>
          <cell r="AM276">
            <v>4219.8004053825798</v>
          </cell>
          <cell r="AO276">
            <v>2997915</v>
          </cell>
          <cell r="AQ276">
            <v>2629737</v>
          </cell>
          <cell r="AU276">
            <v>0</v>
          </cell>
          <cell r="AW276">
            <v>0</v>
          </cell>
          <cell r="AY276">
            <v>1724203.9999999998</v>
          </cell>
          <cell r="AZ276">
            <v>408.59847252507154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G276">
            <v>0</v>
          </cell>
          <cell r="BH276">
            <v>0</v>
          </cell>
          <cell r="BI276">
            <v>275189</v>
          </cell>
          <cell r="BJ276">
            <v>65.213747941486005</v>
          </cell>
          <cell r="BK276">
            <v>0</v>
          </cell>
          <cell r="BL276">
            <v>0</v>
          </cell>
          <cell r="BM276">
            <v>504008.45666600001</v>
          </cell>
          <cell r="BN276">
            <v>119.43893270949745</v>
          </cell>
          <cell r="BO276">
            <v>0</v>
          </cell>
          <cell r="BP276">
            <v>0</v>
          </cell>
          <cell r="BY276">
            <v>3485.58</v>
          </cell>
          <cell r="CF276">
            <v>789.95714535953402</v>
          </cell>
          <cell r="CG276">
            <v>2182.6551100000001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X276">
            <v>0</v>
          </cell>
          <cell r="CY276">
            <v>0</v>
          </cell>
          <cell r="DB276">
            <v>0</v>
          </cell>
          <cell r="DC276">
            <v>0</v>
          </cell>
          <cell r="DJ276" t="str">
            <v>НКРКП</v>
          </cell>
          <cell r="DL276">
            <v>40816</v>
          </cell>
          <cell r="DM276">
            <v>43</v>
          </cell>
          <cell r="DT276">
            <v>999.9</v>
          </cell>
        </row>
        <row r="277">
          <cell r="W277">
            <v>934.79</v>
          </cell>
          <cell r="AF277">
            <v>40268</v>
          </cell>
          <cell r="AG277">
            <v>792</v>
          </cell>
          <cell r="AH277">
            <v>623.19055555555553</v>
          </cell>
          <cell r="AM277">
            <v>18</v>
          </cell>
          <cell r="AO277">
            <v>16826.22</v>
          </cell>
          <cell r="AQ277">
            <v>11217.43</v>
          </cell>
          <cell r="AU277">
            <v>0</v>
          </cell>
          <cell r="AW277">
            <v>0</v>
          </cell>
          <cell r="AY277">
            <v>7019.0000000000036</v>
          </cell>
          <cell r="AZ277">
            <v>389.94444444444463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G277">
            <v>0</v>
          </cell>
          <cell r="BH277">
            <v>0</v>
          </cell>
          <cell r="BI277">
            <v>1876</v>
          </cell>
          <cell r="BJ277">
            <v>104.22222222222223</v>
          </cell>
          <cell r="BK277">
            <v>0</v>
          </cell>
          <cell r="BL277">
            <v>0</v>
          </cell>
          <cell r="BM277">
            <v>2036.456666</v>
          </cell>
          <cell r="BN277">
            <v>113.13648144444444</v>
          </cell>
          <cell r="BO277">
            <v>0</v>
          </cell>
          <cell r="BP277">
            <v>0</v>
          </cell>
          <cell r="BY277">
            <v>3485.58</v>
          </cell>
          <cell r="CF277">
            <v>3.2158009034847406</v>
          </cell>
          <cell r="CG277">
            <v>2182.66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X277">
            <v>0</v>
          </cell>
          <cell r="CY277">
            <v>0</v>
          </cell>
          <cell r="DB277">
            <v>0</v>
          </cell>
          <cell r="DC277">
            <v>0</v>
          </cell>
          <cell r="DJ277" t="str">
            <v>НКРКП</v>
          </cell>
          <cell r="DL277">
            <v>40816</v>
          </cell>
          <cell r="DM277">
            <v>43</v>
          </cell>
          <cell r="DT277">
            <v>999.9</v>
          </cell>
        </row>
        <row r="278">
          <cell r="W278">
            <v>235.15024197365713</v>
          </cell>
          <cell r="AF278">
            <v>40268</v>
          </cell>
          <cell r="AG278">
            <v>783</v>
          </cell>
          <cell r="AH278">
            <v>235.15024197365713</v>
          </cell>
          <cell r="AM278">
            <v>11695.487986391665</v>
          </cell>
          <cell r="AO278">
            <v>2750196.83</v>
          </cell>
          <cell r="AQ278">
            <v>2750196.83</v>
          </cell>
          <cell r="AU278">
            <v>0</v>
          </cell>
          <cell r="AW278">
            <v>0</v>
          </cell>
          <cell r="AY278">
            <v>688163</v>
          </cell>
          <cell r="AZ278">
            <v>58.840041629790477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G278">
            <v>0</v>
          </cell>
          <cell r="BH278">
            <v>0</v>
          </cell>
          <cell r="BI278">
            <v>407772</v>
          </cell>
          <cell r="BJ278">
            <v>34.865753397760301</v>
          </cell>
          <cell r="BK278">
            <v>0</v>
          </cell>
          <cell r="BL278">
            <v>0</v>
          </cell>
          <cell r="BM278">
            <v>1309902</v>
          </cell>
          <cell r="BN278">
            <v>112.0006280647838</v>
          </cell>
          <cell r="BO278">
            <v>0</v>
          </cell>
          <cell r="BP278">
            <v>0</v>
          </cell>
          <cell r="BY278">
            <v>3485.58</v>
          </cell>
          <cell r="CF278">
            <v>946.16262442941195</v>
          </cell>
          <cell r="CG278">
            <v>727.32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X278">
            <v>0</v>
          </cell>
          <cell r="CY278">
            <v>0</v>
          </cell>
          <cell r="DB278">
            <v>0</v>
          </cell>
          <cell r="DC278">
            <v>0</v>
          </cell>
          <cell r="DJ278" t="str">
            <v>НКРЕ</v>
          </cell>
          <cell r="DL278">
            <v>40526</v>
          </cell>
          <cell r="DM278">
            <v>1804</v>
          </cell>
          <cell r="DO278" t="str">
            <v>тариф на теплову енергію для населення населенного пункту смт.Чабани</v>
          </cell>
          <cell r="DT278">
            <v>258.67</v>
          </cell>
        </row>
        <row r="279">
          <cell r="W279">
            <v>574.63</v>
          </cell>
          <cell r="AF279">
            <v>40268</v>
          </cell>
          <cell r="AG279">
            <v>784</v>
          </cell>
          <cell r="AH279">
            <v>499.68113644621917</v>
          </cell>
          <cell r="AM279">
            <v>1829.500722203853</v>
          </cell>
          <cell r="AO279">
            <v>1051286</v>
          </cell>
          <cell r="AQ279">
            <v>914167</v>
          </cell>
          <cell r="AU279">
            <v>0</v>
          </cell>
          <cell r="AW279">
            <v>0</v>
          </cell>
          <cell r="AY279">
            <v>591955.60000000009</v>
          </cell>
          <cell r="AZ279">
            <v>323.56128249401212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G279">
            <v>0</v>
          </cell>
          <cell r="BH279">
            <v>0</v>
          </cell>
          <cell r="BI279">
            <v>63804</v>
          </cell>
          <cell r="BJ279">
            <v>34.875088719910657</v>
          </cell>
          <cell r="BK279">
            <v>0</v>
          </cell>
          <cell r="BL279">
            <v>0</v>
          </cell>
          <cell r="BM279">
            <v>204894</v>
          </cell>
          <cell r="BN279">
            <v>111.99448981533094</v>
          </cell>
          <cell r="BO279">
            <v>0</v>
          </cell>
          <cell r="BP279">
            <v>0</v>
          </cell>
          <cell r="BY279">
            <v>3485.58</v>
          </cell>
          <cell r="CF279">
            <v>271.20834211466746</v>
          </cell>
          <cell r="CG279">
            <v>2182.66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X279">
            <v>0</v>
          </cell>
          <cell r="CY279">
            <v>0</v>
          </cell>
          <cell r="DB279">
            <v>0</v>
          </cell>
          <cell r="DC279">
            <v>0</v>
          </cell>
          <cell r="DJ279" t="str">
            <v>НКРКП</v>
          </cell>
          <cell r="DL279">
            <v>40816</v>
          </cell>
          <cell r="DM279">
            <v>43</v>
          </cell>
          <cell r="DT279">
            <v>807.12949827164061</v>
          </cell>
        </row>
        <row r="280">
          <cell r="W280">
            <v>684.56</v>
          </cell>
          <cell r="AF280">
            <v>40268</v>
          </cell>
          <cell r="AG280">
            <v>785</v>
          </cell>
          <cell r="AH280">
            <v>499.67908486259165</v>
          </cell>
          <cell r="AM280">
            <v>2442.180378637373</v>
          </cell>
          <cell r="AO280">
            <v>1671819</v>
          </cell>
          <cell r="AQ280">
            <v>1220306.4566669001</v>
          </cell>
          <cell r="AU280">
            <v>0</v>
          </cell>
          <cell r="AW280">
            <v>0</v>
          </cell>
          <cell r="AY280">
            <v>781809.63</v>
          </cell>
          <cell r="AZ280">
            <v>320.12771736222641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G280">
            <v>0</v>
          </cell>
          <cell r="BH280">
            <v>0</v>
          </cell>
          <cell r="BI280">
            <v>86792.566659999997</v>
          </cell>
          <cell r="BJ280">
            <v>35.5389664986279</v>
          </cell>
          <cell r="BK280">
            <v>0</v>
          </cell>
          <cell r="BL280">
            <v>0</v>
          </cell>
          <cell r="BM280">
            <v>278870</v>
          </cell>
          <cell r="BN280">
            <v>114.1889446166122</v>
          </cell>
          <cell r="BO280">
            <v>0</v>
          </cell>
          <cell r="BP280">
            <v>0</v>
          </cell>
          <cell r="BY280">
            <v>3485.58</v>
          </cell>
          <cell r="CF280">
            <v>358.19121164084191</v>
          </cell>
          <cell r="CG280">
            <v>2182.66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X280">
            <v>0</v>
          </cell>
          <cell r="CY280">
            <v>0</v>
          </cell>
          <cell r="DB280">
            <v>0</v>
          </cell>
          <cell r="DC280">
            <v>0</v>
          </cell>
          <cell r="DJ280" t="str">
            <v>НКРКП</v>
          </cell>
          <cell r="DL280">
            <v>40816</v>
          </cell>
          <cell r="DM280">
            <v>43</v>
          </cell>
          <cell r="DT280">
            <v>914.58</v>
          </cell>
        </row>
        <row r="281">
          <cell r="W281">
            <v>273.27</v>
          </cell>
          <cell r="AF281">
            <v>40268</v>
          </cell>
          <cell r="AG281">
            <v>802</v>
          </cell>
          <cell r="AH281">
            <v>253.02470259270302</v>
          </cell>
          <cell r="AM281">
            <v>1362.1583049731037</v>
          </cell>
          <cell r="AO281">
            <v>372237</v>
          </cell>
          <cell r="AQ281">
            <v>344659.7</v>
          </cell>
          <cell r="AU281">
            <v>0</v>
          </cell>
          <cell r="AW281">
            <v>0</v>
          </cell>
          <cell r="AY281">
            <v>137897</v>
          </cell>
          <cell r="AZ281">
            <v>101.23419539164563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G281">
            <v>0</v>
          </cell>
          <cell r="BH281">
            <v>0</v>
          </cell>
          <cell r="BI281">
            <v>24621.62</v>
          </cell>
          <cell r="BJ281">
            <v>18.07544681855914</v>
          </cell>
          <cell r="BK281">
            <v>0</v>
          </cell>
          <cell r="BL281">
            <v>0</v>
          </cell>
          <cell r="BM281">
            <v>158294</v>
          </cell>
          <cell r="BN281">
            <v>116.20822588834531</v>
          </cell>
          <cell r="BO281">
            <v>0</v>
          </cell>
          <cell r="BP281">
            <v>0</v>
          </cell>
          <cell r="BY281">
            <v>3485.58</v>
          </cell>
          <cell r="CF281">
            <v>189.59732569208268</v>
          </cell>
          <cell r="CG281">
            <v>727.31511109999997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X281">
            <v>0</v>
          </cell>
          <cell r="CY281">
            <v>0</v>
          </cell>
          <cell r="DB281">
            <v>0</v>
          </cell>
          <cell r="DC281">
            <v>0</v>
          </cell>
          <cell r="DJ281" t="str">
            <v>НКРЕ</v>
          </cell>
          <cell r="DL281">
            <v>40526</v>
          </cell>
          <cell r="DM281">
            <v>1804</v>
          </cell>
          <cell r="DO281" t="str">
            <v>тариф на теплову енергію для населення населенного пункту смт. Гостомель</v>
          </cell>
          <cell r="DT281">
            <v>300.60000000000002</v>
          </cell>
        </row>
        <row r="282">
          <cell r="W282">
            <v>712.98</v>
          </cell>
          <cell r="AF282">
            <v>40268</v>
          </cell>
          <cell r="AG282">
            <v>803</v>
          </cell>
          <cell r="AH282">
            <v>475.31562051597058</v>
          </cell>
          <cell r="AM282">
            <v>68.501220230581495</v>
          </cell>
          <cell r="AO282">
            <v>48839.999999999993</v>
          </cell>
          <cell r="AQ282">
            <v>32559.7</v>
          </cell>
          <cell r="AU282">
            <v>0</v>
          </cell>
          <cell r="AW282">
            <v>0</v>
          </cell>
          <cell r="AY282">
            <v>22179</v>
          </cell>
          <cell r="AZ282">
            <v>323.77525429975435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G282">
            <v>0</v>
          </cell>
          <cell r="BH282">
            <v>0</v>
          </cell>
          <cell r="BI282">
            <v>1238.21</v>
          </cell>
          <cell r="BJ282">
            <v>18.075736400491405</v>
          </cell>
          <cell r="BK282">
            <v>0</v>
          </cell>
          <cell r="BL282">
            <v>0</v>
          </cell>
          <cell r="BM282">
            <v>7961</v>
          </cell>
          <cell r="BN282">
            <v>116.21690786240788</v>
          </cell>
          <cell r="BO282">
            <v>0</v>
          </cell>
          <cell r="BP282">
            <v>0</v>
          </cell>
          <cell r="BY282">
            <v>3485.58</v>
          </cell>
          <cell r="CF282">
            <v>10.161454372188064</v>
          </cell>
          <cell r="CG282">
            <v>2182.66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X282">
            <v>0</v>
          </cell>
          <cell r="CY282">
            <v>0</v>
          </cell>
          <cell r="DB282">
            <v>0</v>
          </cell>
          <cell r="DC282">
            <v>0</v>
          </cell>
          <cell r="DJ282" t="str">
            <v>НКРКП</v>
          </cell>
          <cell r="DL282">
            <v>40816</v>
          </cell>
          <cell r="DM282">
            <v>43</v>
          </cell>
          <cell r="DT282">
            <v>945.58</v>
          </cell>
        </row>
        <row r="283">
          <cell r="W283">
            <v>256.49</v>
          </cell>
          <cell r="AF283">
            <v>40268</v>
          </cell>
          <cell r="AG283">
            <v>786</v>
          </cell>
          <cell r="AH283">
            <v>237.49509641373439</v>
          </cell>
          <cell r="AM283">
            <v>4770.2795430621072</v>
          </cell>
          <cell r="AO283">
            <v>1223529</v>
          </cell>
          <cell r="AQ283">
            <v>1132918</v>
          </cell>
          <cell r="AU283">
            <v>0</v>
          </cell>
          <cell r="AW283">
            <v>0</v>
          </cell>
          <cell r="AY283">
            <v>516894</v>
          </cell>
          <cell r="AZ283">
            <v>108.35717180385591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G283">
            <v>0</v>
          </cell>
          <cell r="BH283">
            <v>0</v>
          </cell>
          <cell r="BI283">
            <v>142103.55499999999</v>
          </cell>
          <cell r="BJ283">
            <v>29.789355889357754</v>
          </cell>
          <cell r="BK283">
            <v>0</v>
          </cell>
          <cell r="BL283">
            <v>0</v>
          </cell>
          <cell r="BM283">
            <v>418742.55499999999</v>
          </cell>
          <cell r="BN283">
            <v>87.781554774713157</v>
          </cell>
          <cell r="BO283">
            <v>0</v>
          </cell>
          <cell r="BP283">
            <v>0</v>
          </cell>
          <cell r="BY283">
            <v>3485.58</v>
          </cell>
          <cell r="CF283">
            <v>710.68305560138583</v>
          </cell>
          <cell r="CG283">
            <v>727.32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X283">
            <v>0</v>
          </cell>
          <cell r="CY283">
            <v>0</v>
          </cell>
          <cell r="DB283">
            <v>0</v>
          </cell>
          <cell r="DC283">
            <v>0</v>
          </cell>
          <cell r="DJ283" t="str">
            <v>НКРЕ</v>
          </cell>
          <cell r="DL283">
            <v>40526</v>
          </cell>
          <cell r="DM283">
            <v>1804</v>
          </cell>
          <cell r="DO283" t="str">
            <v>тариф на теплову енергію для населення населенного пункту с. Тарасівка</v>
          </cell>
          <cell r="DT283">
            <v>282.14</v>
          </cell>
        </row>
        <row r="284">
          <cell r="W284">
            <v>609.52</v>
          </cell>
          <cell r="AF284">
            <v>40268</v>
          </cell>
          <cell r="AG284">
            <v>787</v>
          </cell>
          <cell r="AH284">
            <v>530.02142060340668</v>
          </cell>
          <cell r="AM284">
            <v>1025.1000787504922</v>
          </cell>
          <cell r="AO284">
            <v>624819</v>
          </cell>
          <cell r="AQ284">
            <v>543325</v>
          </cell>
          <cell r="AU284">
            <v>0</v>
          </cell>
          <cell r="AW284">
            <v>0</v>
          </cell>
          <cell r="AY284">
            <v>379375.54</v>
          </cell>
          <cell r="AZ284">
            <v>370.08634363039533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G284">
            <v>0</v>
          </cell>
          <cell r="BH284">
            <v>0</v>
          </cell>
          <cell r="BI284">
            <v>36225.550000000003</v>
          </cell>
          <cell r="BJ284">
            <v>35.338549621570408</v>
          </cell>
          <cell r="BK284">
            <v>0</v>
          </cell>
          <cell r="BL284">
            <v>0</v>
          </cell>
          <cell r="BM284">
            <v>113025</v>
          </cell>
          <cell r="BN284">
            <v>110.25752737992923</v>
          </cell>
          <cell r="BO284">
            <v>0</v>
          </cell>
          <cell r="BP284">
            <v>0</v>
          </cell>
          <cell r="BY284">
            <v>3485.58</v>
          </cell>
          <cell r="CF284">
            <v>173.81339283259877</v>
          </cell>
          <cell r="CG284">
            <v>2182.66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X284">
            <v>0</v>
          </cell>
          <cell r="CY284">
            <v>0</v>
          </cell>
          <cell r="DB284">
            <v>0</v>
          </cell>
          <cell r="DC284">
            <v>0</v>
          </cell>
          <cell r="DJ284" t="str">
            <v>НКРКП</v>
          </cell>
          <cell r="DL284">
            <v>40816</v>
          </cell>
          <cell r="DM284">
            <v>43</v>
          </cell>
          <cell r="DT284">
            <v>875.48</v>
          </cell>
        </row>
        <row r="285">
          <cell r="W285">
            <v>886.17</v>
          </cell>
          <cell r="AF285">
            <v>40268</v>
          </cell>
          <cell r="AG285">
            <v>788</v>
          </cell>
          <cell r="AH285">
            <v>590.77732905944265</v>
          </cell>
          <cell r="AM285">
            <v>124.79998194477358</v>
          </cell>
          <cell r="AO285">
            <v>110594</v>
          </cell>
          <cell r="AQ285">
            <v>73729</v>
          </cell>
          <cell r="AU285">
            <v>0</v>
          </cell>
          <cell r="AW285">
            <v>0</v>
          </cell>
          <cell r="AY285">
            <v>53125.64</v>
          </cell>
          <cell r="AZ285">
            <v>425.68627953415194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G285">
            <v>0</v>
          </cell>
          <cell r="BH285">
            <v>0</v>
          </cell>
          <cell r="BI285">
            <v>5065</v>
          </cell>
          <cell r="BJ285">
            <v>40.584941768992891</v>
          </cell>
          <cell r="BK285">
            <v>0</v>
          </cell>
          <cell r="BL285">
            <v>0</v>
          </cell>
          <cell r="BM285">
            <v>13750</v>
          </cell>
          <cell r="BN285">
            <v>110.17629799084941</v>
          </cell>
          <cell r="BO285">
            <v>0</v>
          </cell>
          <cell r="BP285">
            <v>0</v>
          </cell>
          <cell r="BY285">
            <v>3485.58</v>
          </cell>
          <cell r="CF285">
            <v>24.339860537142755</v>
          </cell>
          <cell r="CG285">
            <v>2182.66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X285">
            <v>0</v>
          </cell>
          <cell r="CY285">
            <v>0</v>
          </cell>
          <cell r="DB285">
            <v>0</v>
          </cell>
          <cell r="DC285">
            <v>0</v>
          </cell>
          <cell r="DJ285" t="str">
            <v>НКРКП</v>
          </cell>
          <cell r="DL285">
            <v>40816</v>
          </cell>
          <cell r="DM285">
            <v>43</v>
          </cell>
          <cell r="DT285">
            <v>999.9</v>
          </cell>
        </row>
        <row r="286">
          <cell r="W286">
            <v>365.66</v>
          </cell>
          <cell r="AF286">
            <v>40091</v>
          </cell>
          <cell r="AG286">
            <v>106</v>
          </cell>
          <cell r="AH286">
            <v>365.65979381443299</v>
          </cell>
          <cell r="AM286">
            <v>1552</v>
          </cell>
          <cell r="AO286">
            <v>567504.32000000007</v>
          </cell>
          <cell r="AQ286">
            <v>567504</v>
          </cell>
          <cell r="AU286">
            <v>0</v>
          </cell>
          <cell r="AW286">
            <v>0</v>
          </cell>
          <cell r="AY286">
            <v>188957.73600000003</v>
          </cell>
          <cell r="AZ286">
            <v>121.75111855670106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G286">
            <v>0</v>
          </cell>
          <cell r="BH286">
            <v>0</v>
          </cell>
          <cell r="BI286">
            <v>19741</v>
          </cell>
          <cell r="BJ286">
            <v>12.719716494845361</v>
          </cell>
          <cell r="BK286">
            <v>0</v>
          </cell>
          <cell r="BL286">
            <v>0</v>
          </cell>
          <cell r="BM286">
            <v>279330</v>
          </cell>
          <cell r="BN286">
            <v>179.98067010309279</v>
          </cell>
          <cell r="BO286">
            <v>0</v>
          </cell>
          <cell r="BP286">
            <v>0</v>
          </cell>
          <cell r="BY286">
            <v>1855.73</v>
          </cell>
          <cell r="CF286">
            <v>259.8</v>
          </cell>
          <cell r="CG286">
            <v>727.32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X286">
            <v>0</v>
          </cell>
          <cell r="CY286">
            <v>0</v>
          </cell>
          <cell r="DB286">
            <v>0</v>
          </cell>
          <cell r="DC286">
            <v>0</v>
          </cell>
          <cell r="DJ286" t="str">
            <v>НКРЕ</v>
          </cell>
          <cell r="DL286">
            <v>40526</v>
          </cell>
          <cell r="DM286">
            <v>1802</v>
          </cell>
          <cell r="DO286" t="str">
            <v>на теплову енергію (модульна котельня с. Нове)</v>
          </cell>
          <cell r="DT286">
            <v>402.23</v>
          </cell>
        </row>
        <row r="287">
          <cell r="W287">
            <v>692.62</v>
          </cell>
          <cell r="AF287">
            <v>40091</v>
          </cell>
          <cell r="AG287">
            <v>107</v>
          </cell>
          <cell r="AH287">
            <v>602.27950310559004</v>
          </cell>
          <cell r="AM287">
            <v>483</v>
          </cell>
          <cell r="AO287">
            <v>334535.46000000002</v>
          </cell>
          <cell r="AQ287">
            <v>290901</v>
          </cell>
          <cell r="AU287">
            <v>0</v>
          </cell>
          <cell r="AW287">
            <v>0</v>
          </cell>
          <cell r="AY287">
            <v>173072.3775</v>
          </cell>
          <cell r="AZ287">
            <v>358.32790372670809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G287">
            <v>0</v>
          </cell>
          <cell r="BH287">
            <v>0</v>
          </cell>
          <cell r="BI287">
            <v>6144</v>
          </cell>
          <cell r="BJ287">
            <v>12.720496894409937</v>
          </cell>
          <cell r="BK287">
            <v>0</v>
          </cell>
          <cell r="BL287">
            <v>0</v>
          </cell>
          <cell r="BM287">
            <v>86930</v>
          </cell>
          <cell r="BN287">
            <v>179.9792960662526</v>
          </cell>
          <cell r="BO287">
            <v>0</v>
          </cell>
          <cell r="BP287">
            <v>0</v>
          </cell>
          <cell r="BY287">
            <v>1855.73</v>
          </cell>
          <cell r="CF287">
            <v>80.790000000000006</v>
          </cell>
          <cell r="CG287">
            <v>2142.25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X287">
            <v>0</v>
          </cell>
          <cell r="CY287">
            <v>0</v>
          </cell>
          <cell r="DB287">
            <v>0</v>
          </cell>
          <cell r="DC287">
            <v>0</v>
          </cell>
          <cell r="DJ287" t="str">
            <v>НКРКП</v>
          </cell>
          <cell r="DL287">
            <v>40816</v>
          </cell>
          <cell r="DM287">
            <v>129</v>
          </cell>
          <cell r="DO287" t="str">
            <v>на теплову енергію (модульна котельня с. Нова)</v>
          </cell>
          <cell r="DT287">
            <v>961.87</v>
          </cell>
        </row>
        <row r="288">
          <cell r="W288">
            <v>692.62</v>
          </cell>
          <cell r="AF288">
            <v>40091</v>
          </cell>
          <cell r="AG288">
            <v>107</v>
          </cell>
          <cell r="AH288">
            <v>602.28002763669861</v>
          </cell>
          <cell r="AM288">
            <v>32.999600000000001</v>
          </cell>
          <cell r="AO288">
            <v>22856.182951999999</v>
          </cell>
          <cell r="AQ288">
            <v>19875</v>
          </cell>
          <cell r="AU288">
            <v>0</v>
          </cell>
          <cell r="AW288">
            <v>0</v>
          </cell>
          <cell r="AY288">
            <v>11825.22</v>
          </cell>
          <cell r="AZ288">
            <v>358.34434356780082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G288">
            <v>0</v>
          </cell>
          <cell r="BH288">
            <v>0</v>
          </cell>
          <cell r="BI288">
            <v>420</v>
          </cell>
          <cell r="BJ288">
            <v>12.72742699911514</v>
          </cell>
          <cell r="BK288">
            <v>0</v>
          </cell>
          <cell r="BL288">
            <v>0</v>
          </cell>
          <cell r="BM288">
            <v>5939</v>
          </cell>
          <cell r="BN288">
            <v>179.97187844701148</v>
          </cell>
          <cell r="BO288">
            <v>0</v>
          </cell>
          <cell r="BP288">
            <v>0</v>
          </cell>
          <cell r="BY288">
            <v>1855.73</v>
          </cell>
          <cell r="CF288">
            <v>5.52</v>
          </cell>
          <cell r="CG288">
            <v>2142.25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X288">
            <v>0</v>
          </cell>
          <cell r="CY288">
            <v>0</v>
          </cell>
          <cell r="DB288">
            <v>0</v>
          </cell>
          <cell r="DC288">
            <v>0</v>
          </cell>
          <cell r="DJ288" t="str">
            <v>НКРКП</v>
          </cell>
          <cell r="DL288">
            <v>40816</v>
          </cell>
          <cell r="DM288">
            <v>129</v>
          </cell>
          <cell r="DO288" t="str">
            <v>на теплову енергію (модульна котельня с. Нова)</v>
          </cell>
          <cell r="DT288">
            <v>961.87</v>
          </cell>
        </row>
        <row r="289">
          <cell r="W289">
            <v>443.86</v>
          </cell>
          <cell r="AF289">
            <v>40091</v>
          </cell>
          <cell r="AG289">
            <v>104</v>
          </cell>
          <cell r="AH289">
            <v>443.86209003870442</v>
          </cell>
          <cell r="AM289">
            <v>4909</v>
          </cell>
          <cell r="AO289">
            <v>2178908.7400000002</v>
          </cell>
          <cell r="AQ289">
            <v>2178919</v>
          </cell>
          <cell r="AU289">
            <v>0</v>
          </cell>
          <cell r="AW289">
            <v>0</v>
          </cell>
          <cell r="AY289">
            <v>575819.24400000006</v>
          </cell>
          <cell r="AZ289">
            <v>117.29868486453454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G289">
            <v>0</v>
          </cell>
          <cell r="BH289">
            <v>0</v>
          </cell>
          <cell r="BI289">
            <v>163519</v>
          </cell>
          <cell r="BJ289">
            <v>33.310042778569972</v>
          </cell>
          <cell r="BK289">
            <v>0</v>
          </cell>
          <cell r="BL289">
            <v>0</v>
          </cell>
          <cell r="BM289">
            <v>929615</v>
          </cell>
          <cell r="BN289">
            <v>189.36952536158077</v>
          </cell>
          <cell r="BO289">
            <v>0</v>
          </cell>
          <cell r="BP289">
            <v>0</v>
          </cell>
          <cell r="BY289">
            <v>1855.73</v>
          </cell>
          <cell r="CF289">
            <v>791.7</v>
          </cell>
          <cell r="CG289">
            <v>727.32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X289">
            <v>0</v>
          </cell>
          <cell r="CY289">
            <v>0</v>
          </cell>
          <cell r="DB289">
            <v>0</v>
          </cell>
          <cell r="DC289">
            <v>0</v>
          </cell>
          <cell r="DJ289" t="str">
            <v>НКРЕ</v>
          </cell>
          <cell r="DL289">
            <v>40526</v>
          </cell>
          <cell r="DM289" t="str">
            <v>№1802</v>
          </cell>
          <cell r="DO289" t="str">
            <v>на теплову енергію від основної котельні</v>
          </cell>
          <cell r="DT289">
            <v>488.25</v>
          </cell>
        </row>
        <row r="290">
          <cell r="W290">
            <v>772.86</v>
          </cell>
          <cell r="AF290">
            <v>40091</v>
          </cell>
          <cell r="AG290">
            <v>105</v>
          </cell>
          <cell r="AH290">
            <v>672.05120852109792</v>
          </cell>
          <cell r="AM290">
            <v>2441</v>
          </cell>
          <cell r="AO290">
            <v>1886551.26</v>
          </cell>
          <cell r="AQ290">
            <v>1640477</v>
          </cell>
          <cell r="AU290">
            <v>0</v>
          </cell>
          <cell r="AW290">
            <v>0</v>
          </cell>
          <cell r="AY290">
            <v>843317</v>
          </cell>
          <cell r="AZ290">
            <v>345.48013109381401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G290">
            <v>0</v>
          </cell>
          <cell r="BH290">
            <v>0</v>
          </cell>
          <cell r="BI290">
            <v>81310</v>
          </cell>
          <cell r="BJ290">
            <v>33.310118803768944</v>
          </cell>
          <cell r="BK290">
            <v>0</v>
          </cell>
          <cell r="BL290">
            <v>0</v>
          </cell>
          <cell r="BM290">
            <v>462251</v>
          </cell>
          <cell r="BN290">
            <v>189.36952068824252</v>
          </cell>
          <cell r="BO290">
            <v>0</v>
          </cell>
          <cell r="BP290">
            <v>0</v>
          </cell>
          <cell r="BY290">
            <v>1855.73</v>
          </cell>
          <cell r="CF290">
            <v>393.65947018321856</v>
          </cell>
          <cell r="CG290">
            <v>2142.25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X290">
            <v>0</v>
          </cell>
          <cell r="CY290">
            <v>0</v>
          </cell>
          <cell r="DB290">
            <v>0</v>
          </cell>
          <cell r="DC290">
            <v>0</v>
          </cell>
          <cell r="DJ290" t="str">
            <v>НКРКП</v>
          </cell>
          <cell r="DL290">
            <v>40816</v>
          </cell>
          <cell r="DM290">
            <v>129</v>
          </cell>
          <cell r="DO290" t="str">
            <v>на теплову енергію (основна котельня с. Нова)</v>
          </cell>
          <cell r="DT290">
            <v>999.9</v>
          </cell>
        </row>
        <row r="291">
          <cell r="W291">
            <v>772.86</v>
          </cell>
          <cell r="AF291">
            <v>40091</v>
          </cell>
          <cell r="AG291">
            <v>105</v>
          </cell>
          <cell r="AH291">
            <v>672.05000180901277</v>
          </cell>
          <cell r="AM291">
            <v>72.000595000000004</v>
          </cell>
          <cell r="AO291">
            <v>55646.379851700003</v>
          </cell>
          <cell r="AQ291">
            <v>48388</v>
          </cell>
          <cell r="AU291">
            <v>0</v>
          </cell>
          <cell r="AW291">
            <v>0</v>
          </cell>
          <cell r="AY291">
            <v>24875</v>
          </cell>
          <cell r="AZ291">
            <v>345.48325607586992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G291">
            <v>0</v>
          </cell>
          <cell r="BH291">
            <v>0</v>
          </cell>
          <cell r="BI291">
            <v>2398</v>
          </cell>
          <cell r="BJ291">
            <v>33.305280324419542</v>
          </cell>
          <cell r="BK291">
            <v>0</v>
          </cell>
          <cell r="BL291">
            <v>0</v>
          </cell>
          <cell r="BM291">
            <v>13635</v>
          </cell>
          <cell r="BN291">
            <v>189.37343503897432</v>
          </cell>
          <cell r="BO291">
            <v>0</v>
          </cell>
          <cell r="BP291">
            <v>0</v>
          </cell>
          <cell r="BY291">
            <v>1855.73</v>
          </cell>
          <cell r="CF291">
            <v>11.611623293266426</v>
          </cell>
          <cell r="CG291">
            <v>2142.25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X291">
            <v>0</v>
          </cell>
          <cell r="CY291">
            <v>0</v>
          </cell>
          <cell r="DB291">
            <v>0</v>
          </cell>
          <cell r="DC291">
            <v>0</v>
          </cell>
          <cell r="DJ291" t="str">
            <v>НКРКП</v>
          </cell>
          <cell r="DL291">
            <v>40816</v>
          </cell>
          <cell r="DM291">
            <v>129</v>
          </cell>
          <cell r="DO291" t="str">
            <v>на теплову енергію (основна котельня с. Нова)</v>
          </cell>
          <cell r="DT291">
            <v>999.9</v>
          </cell>
        </row>
        <row r="292">
          <cell r="W292">
            <v>183.27</v>
          </cell>
          <cell r="AF292">
            <v>39699</v>
          </cell>
          <cell r="AG292">
            <v>118</v>
          </cell>
          <cell r="AH292">
            <v>203.91325668495776</v>
          </cell>
          <cell r="AM292">
            <v>114810</v>
          </cell>
          <cell r="AO292">
            <v>21041228.700000003</v>
          </cell>
          <cell r="AQ292">
            <v>23411281</v>
          </cell>
          <cell r="AU292">
            <v>18234923.699999999</v>
          </cell>
          <cell r="AW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3611189</v>
          </cell>
          <cell r="BN292">
            <v>31.453610312690532</v>
          </cell>
          <cell r="BO292">
            <v>0</v>
          </cell>
          <cell r="BP292">
            <v>0</v>
          </cell>
          <cell r="BY292">
            <v>1819</v>
          </cell>
          <cell r="CF292">
            <v>0</v>
          </cell>
          <cell r="CG292">
            <v>0</v>
          </cell>
          <cell r="CJ292">
            <v>131965</v>
          </cell>
          <cell r="CK292">
            <v>138.18</v>
          </cell>
          <cell r="CL292">
            <v>216.99</v>
          </cell>
          <cell r="CM292">
            <v>0</v>
          </cell>
          <cell r="CN292">
            <v>0</v>
          </cell>
          <cell r="CO292">
            <v>0</v>
          </cell>
          <cell r="CX292">
            <v>0</v>
          </cell>
          <cell r="CY292">
            <v>0</v>
          </cell>
          <cell r="DB292">
            <v>0</v>
          </cell>
          <cell r="DC292">
            <v>0</v>
          </cell>
          <cell r="DJ292" t="str">
            <v>НКРЕ</v>
          </cell>
          <cell r="DL292">
            <v>40526</v>
          </cell>
          <cell r="DM292">
            <v>1802</v>
          </cell>
          <cell r="DO292" t="str">
            <v>на теплову енергію (Кіровоградська ТЕЦ)</v>
          </cell>
          <cell r="DT292">
            <v>229.09</v>
          </cell>
        </row>
        <row r="293">
          <cell r="W293">
            <v>407.62</v>
          </cell>
          <cell r="AF293">
            <v>39699</v>
          </cell>
          <cell r="AG293">
            <v>118</v>
          </cell>
          <cell r="AH293">
            <v>412.88431396939916</v>
          </cell>
          <cell r="AM293">
            <v>64312</v>
          </cell>
          <cell r="AO293">
            <v>26214857.440000001</v>
          </cell>
          <cell r="AQ293">
            <v>26553416</v>
          </cell>
          <cell r="AU293">
            <v>23654182.383700002</v>
          </cell>
          <cell r="AW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2022844</v>
          </cell>
          <cell r="BN293">
            <v>31.453601194178379</v>
          </cell>
          <cell r="BO293">
            <v>0</v>
          </cell>
          <cell r="BP293">
            <v>0</v>
          </cell>
          <cell r="BY293">
            <v>1819</v>
          </cell>
          <cell r="CF293">
            <v>0</v>
          </cell>
          <cell r="CG293">
            <v>0</v>
          </cell>
          <cell r="CJ293">
            <v>73921.63</v>
          </cell>
          <cell r="CK293">
            <v>319.99</v>
          </cell>
          <cell r="CL293">
            <v>626.66999999999996</v>
          </cell>
          <cell r="CM293">
            <v>0</v>
          </cell>
          <cell r="CN293">
            <v>0</v>
          </cell>
          <cell r="CO293">
            <v>0</v>
          </cell>
          <cell r="CX293">
            <v>0</v>
          </cell>
          <cell r="CY293">
            <v>0</v>
          </cell>
          <cell r="DB293">
            <v>0</v>
          </cell>
          <cell r="DC293">
            <v>0</v>
          </cell>
          <cell r="DJ293" t="str">
            <v>НКРКП</v>
          </cell>
          <cell r="DL293">
            <v>40816</v>
          </cell>
          <cell r="DM293">
            <v>129</v>
          </cell>
          <cell r="DO293" t="str">
            <v>на теплову енергію (Кіровоградська ТЕЦ)</v>
          </cell>
          <cell r="DT293">
            <v>649.34</v>
          </cell>
        </row>
        <row r="294">
          <cell r="W294">
            <v>531.67999999999995</v>
          </cell>
          <cell r="AF294">
            <v>39699</v>
          </cell>
          <cell r="AG294">
            <v>118</v>
          </cell>
          <cell r="AH294">
            <v>412.88965052698313</v>
          </cell>
          <cell r="AM294">
            <v>25238</v>
          </cell>
          <cell r="AO294">
            <v>13418539.839999998</v>
          </cell>
          <cell r="AQ294">
            <v>10420509</v>
          </cell>
          <cell r="AU294">
            <v>9282625.1089000013</v>
          </cell>
          <cell r="AW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793826</v>
          </cell>
          <cell r="BN294">
            <v>31.453601711704572</v>
          </cell>
          <cell r="BO294">
            <v>0</v>
          </cell>
          <cell r="BP294">
            <v>0</v>
          </cell>
          <cell r="BY294">
            <v>1819</v>
          </cell>
          <cell r="CF294">
            <v>0</v>
          </cell>
          <cell r="CG294">
            <v>0</v>
          </cell>
          <cell r="CJ294">
            <v>29009.11</v>
          </cell>
          <cell r="CK294">
            <v>319.99</v>
          </cell>
          <cell r="CL294">
            <v>626.66999999999996</v>
          </cell>
          <cell r="CM294">
            <v>0</v>
          </cell>
          <cell r="CN294">
            <v>0</v>
          </cell>
          <cell r="CO294">
            <v>0</v>
          </cell>
          <cell r="CX294">
            <v>0</v>
          </cell>
          <cell r="CY294">
            <v>0</v>
          </cell>
          <cell r="DB294">
            <v>0</v>
          </cell>
          <cell r="DC294">
            <v>0</v>
          </cell>
          <cell r="DJ294" t="str">
            <v>НКРКП</v>
          </cell>
          <cell r="DL294">
            <v>40816</v>
          </cell>
          <cell r="DM294">
            <v>129</v>
          </cell>
          <cell r="DO294" t="str">
            <v>на теплову енергію (Кіровоградська ТЕЦ)</v>
          </cell>
          <cell r="DT294">
            <v>791.88</v>
          </cell>
        </row>
        <row r="295">
          <cell r="W295">
            <v>763.72</v>
          </cell>
          <cell r="AF295">
            <v>40161</v>
          </cell>
          <cell r="AG295">
            <v>1391</v>
          </cell>
          <cell r="AH295">
            <v>665.3700023497513</v>
          </cell>
          <cell r="AM295">
            <v>1230.30043</v>
          </cell>
          <cell r="AO295">
            <v>939605.04439960001</v>
          </cell>
          <cell r="AQ295">
            <v>818605</v>
          </cell>
          <cell r="AU295">
            <v>0</v>
          </cell>
          <cell r="AW295">
            <v>0</v>
          </cell>
          <cell r="AY295">
            <v>415360.19799999997</v>
          </cell>
          <cell r="AZ295">
            <v>337.60875626126534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G295">
            <v>0</v>
          </cell>
          <cell r="BH295">
            <v>0</v>
          </cell>
          <cell r="BI295">
            <v>75700</v>
          </cell>
          <cell r="BJ295">
            <v>61.529686696118603</v>
          </cell>
          <cell r="BK295">
            <v>0</v>
          </cell>
          <cell r="BL295">
            <v>0</v>
          </cell>
          <cell r="BM295">
            <v>239200</v>
          </cell>
          <cell r="BN295">
            <v>194.42405624453858</v>
          </cell>
          <cell r="BO295">
            <v>0</v>
          </cell>
          <cell r="BP295">
            <v>0</v>
          </cell>
          <cell r="BY295">
            <v>1855.73</v>
          </cell>
          <cell r="CF295">
            <v>190.3</v>
          </cell>
          <cell r="CG295">
            <v>2182.66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X295">
            <v>0</v>
          </cell>
          <cell r="CY295">
            <v>0</v>
          </cell>
          <cell r="DB295">
            <v>0</v>
          </cell>
          <cell r="DC295">
            <v>0</v>
          </cell>
          <cell r="DJ295" t="str">
            <v>НКРКП</v>
          </cell>
          <cell r="DL295">
            <v>40816</v>
          </cell>
          <cell r="DM295">
            <v>129</v>
          </cell>
          <cell r="DO295" t="str">
            <v>на теплову енергію (Центральна міська лікарня)</v>
          </cell>
          <cell r="DT295">
            <v>999.9</v>
          </cell>
        </row>
        <row r="296">
          <cell r="W296">
            <v>303.91000000000003</v>
          </cell>
          <cell r="AF296">
            <v>40161</v>
          </cell>
          <cell r="AG296">
            <v>1391</v>
          </cell>
          <cell r="AH296">
            <v>303.90952380952382</v>
          </cell>
          <cell r="AM296">
            <v>630</v>
          </cell>
          <cell r="AO296">
            <v>191463.30000000002</v>
          </cell>
          <cell r="AQ296">
            <v>191463</v>
          </cell>
          <cell r="AU296">
            <v>0</v>
          </cell>
          <cell r="AW296">
            <v>0</v>
          </cell>
          <cell r="AY296">
            <v>67495.296000000002</v>
          </cell>
          <cell r="AZ296">
            <v>107.13539047619048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G296">
            <v>0</v>
          </cell>
          <cell r="BH296">
            <v>0</v>
          </cell>
          <cell r="BI296">
            <v>12008</v>
          </cell>
          <cell r="BJ296">
            <v>19.06031746031746</v>
          </cell>
          <cell r="BK296">
            <v>0</v>
          </cell>
          <cell r="BL296">
            <v>0</v>
          </cell>
          <cell r="BM296">
            <v>85269</v>
          </cell>
          <cell r="BN296">
            <v>135.34761904761905</v>
          </cell>
          <cell r="BO296">
            <v>0</v>
          </cell>
          <cell r="BP296">
            <v>0</v>
          </cell>
          <cell r="BY296">
            <v>1855.73</v>
          </cell>
          <cell r="CF296">
            <v>92.8</v>
          </cell>
          <cell r="CG296">
            <v>727.32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X296">
            <v>0</v>
          </cell>
          <cell r="CY296">
            <v>0</v>
          </cell>
          <cell r="DB296">
            <v>0</v>
          </cell>
          <cell r="DC296">
            <v>0</v>
          </cell>
          <cell r="DJ296" t="str">
            <v>НКРЕ</v>
          </cell>
          <cell r="DL296">
            <v>40526</v>
          </cell>
          <cell r="DM296">
            <v>1802</v>
          </cell>
          <cell r="DO296" t="str">
            <v>на теплову енергію (Лікарня швидкої медичної допомоги)</v>
          </cell>
          <cell r="DT296">
            <v>334.3</v>
          </cell>
        </row>
        <row r="297">
          <cell r="W297">
            <v>590.78</v>
          </cell>
          <cell r="AF297">
            <v>40161</v>
          </cell>
          <cell r="AG297">
            <v>1391</v>
          </cell>
          <cell r="AH297">
            <v>514.08711839166051</v>
          </cell>
          <cell r="AM297">
            <v>2686</v>
          </cell>
          <cell r="AO297">
            <v>1586835.0799999998</v>
          </cell>
          <cell r="AQ297">
            <v>1380838</v>
          </cell>
          <cell r="AU297">
            <v>0</v>
          </cell>
          <cell r="AW297">
            <v>0</v>
          </cell>
          <cell r="AY297">
            <v>861692.34140000003</v>
          </cell>
          <cell r="AZ297">
            <v>320.80876448250189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G297">
            <v>0</v>
          </cell>
          <cell r="BH297">
            <v>0</v>
          </cell>
          <cell r="BI297">
            <v>51195</v>
          </cell>
          <cell r="BJ297">
            <v>19.059940431868949</v>
          </cell>
          <cell r="BK297">
            <v>0</v>
          </cell>
          <cell r="BL297">
            <v>0</v>
          </cell>
          <cell r="BM297">
            <v>363550</v>
          </cell>
          <cell r="BN297">
            <v>135.34996276991811</v>
          </cell>
          <cell r="BO297">
            <v>0</v>
          </cell>
          <cell r="BP297">
            <v>0</v>
          </cell>
          <cell r="BY297">
            <v>1855.73</v>
          </cell>
          <cell r="CF297">
            <v>394.79</v>
          </cell>
          <cell r="CG297">
            <v>2182.66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X297">
            <v>0</v>
          </cell>
          <cell r="CY297">
            <v>0</v>
          </cell>
          <cell r="DB297">
            <v>0</v>
          </cell>
          <cell r="DC297">
            <v>0</v>
          </cell>
          <cell r="DJ297" t="str">
            <v>НКРКП</v>
          </cell>
          <cell r="DL297">
            <v>40816</v>
          </cell>
          <cell r="DM297">
            <v>129</v>
          </cell>
          <cell r="DO297" t="str">
            <v>на теплову енергію (Лікарня швидкої медичної допомоги)</v>
          </cell>
          <cell r="DT297">
            <v>821.43</v>
          </cell>
        </row>
        <row r="298">
          <cell r="W298">
            <v>236.79</v>
          </cell>
          <cell r="AF298">
            <v>39645</v>
          </cell>
          <cell r="AG298">
            <v>724</v>
          </cell>
          <cell r="AH298">
            <v>227.68278890293394</v>
          </cell>
          <cell r="AM298">
            <v>45093</v>
          </cell>
          <cell r="AO298">
            <v>10677571.469999999</v>
          </cell>
          <cell r="AQ298">
            <v>10266900</v>
          </cell>
          <cell r="AU298">
            <v>0</v>
          </cell>
          <cell r="AW298">
            <v>0</v>
          </cell>
          <cell r="AY298">
            <v>5105786.4000000004</v>
          </cell>
          <cell r="AZ298">
            <v>113.22791564100859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G298">
            <v>0</v>
          </cell>
          <cell r="BH298">
            <v>0</v>
          </cell>
          <cell r="BI298">
            <v>752573</v>
          </cell>
          <cell r="BJ298">
            <v>16.68935311467412</v>
          </cell>
          <cell r="BK298">
            <v>0</v>
          </cell>
          <cell r="BL298">
            <v>0</v>
          </cell>
          <cell r="BM298">
            <v>2206000</v>
          </cell>
          <cell r="BN298">
            <v>48.921118577162751</v>
          </cell>
          <cell r="BO298">
            <v>0</v>
          </cell>
          <cell r="BP298">
            <v>0</v>
          </cell>
          <cell r="BY298">
            <v>0</v>
          </cell>
          <cell r="CF298">
            <v>7020</v>
          </cell>
          <cell r="CG298">
            <v>727.32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X298">
            <v>0</v>
          </cell>
          <cell r="CY298">
            <v>0</v>
          </cell>
          <cell r="DB298">
            <v>0</v>
          </cell>
          <cell r="DC298">
            <v>0</v>
          </cell>
          <cell r="DJ298" t="str">
            <v>НКРЕ</v>
          </cell>
          <cell r="DL298">
            <v>40526</v>
          </cell>
          <cell r="DM298">
            <v>1756</v>
          </cell>
          <cell r="DO298" t="str">
            <v>тарифи на теплову енергію</v>
          </cell>
          <cell r="DT298">
            <v>260.47000000000003</v>
          </cell>
        </row>
        <row r="299">
          <cell r="W299">
            <v>552.91999999999996</v>
          </cell>
          <cell r="AF299">
            <v>39863</v>
          </cell>
          <cell r="AG299">
            <v>1373</v>
          </cell>
          <cell r="AH299">
            <v>453.21310813538793</v>
          </cell>
          <cell r="AM299">
            <v>14861</v>
          </cell>
          <cell r="AO299">
            <v>8216944.1199999992</v>
          </cell>
          <cell r="AQ299">
            <v>6735200</v>
          </cell>
          <cell r="AU299">
            <v>0</v>
          </cell>
          <cell r="AW299">
            <v>0</v>
          </cell>
          <cell r="AY299">
            <v>4972804.9250000007</v>
          </cell>
          <cell r="AZ299">
            <v>334.62115099925984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G299">
            <v>0</v>
          </cell>
          <cell r="BH299">
            <v>0</v>
          </cell>
          <cell r="BI299">
            <v>309193</v>
          </cell>
          <cell r="BJ299">
            <v>20.805665836753921</v>
          </cell>
          <cell r="BK299">
            <v>0</v>
          </cell>
          <cell r="BL299">
            <v>0</v>
          </cell>
          <cell r="BM299">
            <v>727100</v>
          </cell>
          <cell r="BN299">
            <v>48.926720947446334</v>
          </cell>
          <cell r="BO299">
            <v>0</v>
          </cell>
          <cell r="BP299">
            <v>0</v>
          </cell>
          <cell r="BY299">
            <v>0</v>
          </cell>
          <cell r="CF299">
            <v>2321.3000000000002</v>
          </cell>
          <cell r="CG299">
            <v>2142.25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X299">
            <v>0</v>
          </cell>
          <cell r="CY299">
            <v>0</v>
          </cell>
          <cell r="DB299">
            <v>0</v>
          </cell>
          <cell r="DC299">
            <v>0</v>
          </cell>
          <cell r="DJ299" t="str">
            <v>НКРКП</v>
          </cell>
          <cell r="DL299">
            <v>40816</v>
          </cell>
          <cell r="DM299">
            <v>93</v>
          </cell>
          <cell r="DT299">
            <v>804.36</v>
          </cell>
        </row>
        <row r="300">
          <cell r="W300">
            <v>558.75</v>
          </cell>
          <cell r="AF300">
            <v>39863</v>
          </cell>
          <cell r="AG300">
            <v>1374</v>
          </cell>
          <cell r="AH300">
            <v>454.2680947744239</v>
          </cell>
          <cell r="AM300">
            <v>3081</v>
          </cell>
          <cell r="AO300">
            <v>1721508.75</v>
          </cell>
          <cell r="AQ300">
            <v>1399600</v>
          </cell>
          <cell r="AU300">
            <v>0</v>
          </cell>
          <cell r="AW300">
            <v>0</v>
          </cell>
          <cell r="AY300">
            <v>1034920.9750000001</v>
          </cell>
          <cell r="AZ300">
            <v>335.90424375202861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G300">
            <v>0</v>
          </cell>
          <cell r="BH300">
            <v>0</v>
          </cell>
          <cell r="BI300">
            <v>63989</v>
          </cell>
          <cell r="BJ300">
            <v>20.768906199285947</v>
          </cell>
          <cell r="BK300">
            <v>0</v>
          </cell>
          <cell r="BL300">
            <v>0</v>
          </cell>
          <cell r="BM300">
            <v>150500</v>
          </cell>
          <cell r="BN300">
            <v>48.847776695877961</v>
          </cell>
          <cell r="BO300">
            <v>0</v>
          </cell>
          <cell r="BP300">
            <v>0</v>
          </cell>
          <cell r="BY300">
            <v>0</v>
          </cell>
          <cell r="CF300">
            <v>483.1</v>
          </cell>
          <cell r="CG300">
            <v>2142.25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X300">
            <v>0</v>
          </cell>
          <cell r="CY300">
            <v>0</v>
          </cell>
          <cell r="DB300">
            <v>0</v>
          </cell>
          <cell r="DC300">
            <v>0</v>
          </cell>
          <cell r="DJ300" t="str">
            <v>НКРКП</v>
          </cell>
          <cell r="DL300">
            <v>40816</v>
          </cell>
          <cell r="DM300">
            <v>93</v>
          </cell>
          <cell r="DT300">
            <v>811.15</v>
          </cell>
        </row>
        <row r="301">
          <cell r="W301">
            <v>599.28</v>
          </cell>
          <cell r="AF301">
            <v>39863</v>
          </cell>
          <cell r="AG301">
            <v>1381</v>
          </cell>
          <cell r="AH301">
            <v>535.07340946166391</v>
          </cell>
          <cell r="AM301">
            <v>613</v>
          </cell>
          <cell r="AO301">
            <v>367358.63999999996</v>
          </cell>
          <cell r="AQ301">
            <v>328000</v>
          </cell>
          <cell r="AU301">
            <v>0</v>
          </cell>
          <cell r="AW301">
            <v>0</v>
          </cell>
          <cell r="AY301">
            <v>201889.92450000002</v>
          </cell>
          <cell r="AZ301">
            <v>329.3473482871126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G301">
            <v>0</v>
          </cell>
          <cell r="BH301">
            <v>0</v>
          </cell>
          <cell r="BI301">
            <v>13601</v>
          </cell>
          <cell r="BJ301">
            <v>22.187601957585645</v>
          </cell>
          <cell r="BK301">
            <v>0</v>
          </cell>
          <cell r="BL301">
            <v>0</v>
          </cell>
          <cell r="BM301">
            <v>57100</v>
          </cell>
          <cell r="BN301">
            <v>93.148450244698211</v>
          </cell>
          <cell r="BO301">
            <v>0</v>
          </cell>
          <cell r="BP301">
            <v>0</v>
          </cell>
          <cell r="BY301">
            <v>783</v>
          </cell>
          <cell r="CF301">
            <v>94.242000000000004</v>
          </cell>
          <cell r="CG301">
            <v>2142.25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X301">
            <v>0</v>
          </cell>
          <cell r="CY301">
            <v>0</v>
          </cell>
          <cell r="DB301">
            <v>0</v>
          </cell>
          <cell r="DC301">
            <v>0</v>
          </cell>
          <cell r="DJ301" t="str">
            <v>НКРКП</v>
          </cell>
          <cell r="DL301">
            <v>40816</v>
          </cell>
          <cell r="DM301">
            <v>93</v>
          </cell>
          <cell r="DT301">
            <v>846.78</v>
          </cell>
        </row>
        <row r="302">
          <cell r="W302">
            <v>725.9</v>
          </cell>
          <cell r="AF302">
            <v>39863</v>
          </cell>
          <cell r="AG302">
            <v>1377</v>
          </cell>
          <cell r="AH302">
            <v>648.12206572769958</v>
          </cell>
          <cell r="AM302">
            <v>426</v>
          </cell>
          <cell r="AO302">
            <v>309233.39999999997</v>
          </cell>
          <cell r="AQ302">
            <v>276100</v>
          </cell>
          <cell r="AU302">
            <v>0</v>
          </cell>
          <cell r="AW302">
            <v>0</v>
          </cell>
          <cell r="AY302">
            <v>137849.503</v>
          </cell>
          <cell r="AZ302">
            <v>323.59038262910798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G302">
            <v>0</v>
          </cell>
          <cell r="BH302">
            <v>0</v>
          </cell>
          <cell r="BI302">
            <v>11713</v>
          </cell>
          <cell r="BJ302">
            <v>27.495305164319248</v>
          </cell>
          <cell r="BK302">
            <v>0</v>
          </cell>
          <cell r="BL302">
            <v>0</v>
          </cell>
          <cell r="BM302">
            <v>55600</v>
          </cell>
          <cell r="BN302">
            <v>130.51643192488262</v>
          </cell>
          <cell r="BO302">
            <v>0</v>
          </cell>
          <cell r="BP302">
            <v>0</v>
          </cell>
          <cell r="BY302">
            <v>846</v>
          </cell>
          <cell r="CF302">
            <v>64.347999999999999</v>
          </cell>
          <cell r="CG302">
            <v>2142.25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X302">
            <v>0</v>
          </cell>
          <cell r="CY302">
            <v>0</v>
          </cell>
          <cell r="DB302">
            <v>0</v>
          </cell>
          <cell r="DC302">
            <v>0</v>
          </cell>
          <cell r="DJ302" t="str">
            <v>НКРКП</v>
          </cell>
          <cell r="DL302">
            <v>40816</v>
          </cell>
          <cell r="DM302">
            <v>93</v>
          </cell>
          <cell r="DT302">
            <v>969.05</v>
          </cell>
        </row>
        <row r="303">
          <cell r="W303">
            <v>210.45</v>
          </cell>
          <cell r="AF303">
            <v>39645</v>
          </cell>
          <cell r="AG303">
            <v>727</v>
          </cell>
          <cell r="AH303">
            <v>202.35977151418672</v>
          </cell>
          <cell r="AM303">
            <v>32037</v>
          </cell>
          <cell r="AO303">
            <v>6742186.6499999994</v>
          </cell>
          <cell r="AQ303">
            <v>6483000</v>
          </cell>
          <cell r="AU303">
            <v>0</v>
          </cell>
          <cell r="AW303">
            <v>0</v>
          </cell>
          <cell r="AY303">
            <v>3551150.8098000004</v>
          </cell>
          <cell r="AZ303">
            <v>110.84529793051784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G303">
            <v>0</v>
          </cell>
          <cell r="BH303">
            <v>0</v>
          </cell>
          <cell r="BI303">
            <v>564627</v>
          </cell>
          <cell r="BJ303">
            <v>17.62421575053844</v>
          </cell>
          <cell r="BK303">
            <v>0</v>
          </cell>
          <cell r="BL303">
            <v>0</v>
          </cell>
          <cell r="BM303">
            <v>1149100</v>
          </cell>
          <cell r="BN303">
            <v>35.867902737459815</v>
          </cell>
          <cell r="BO303">
            <v>0</v>
          </cell>
          <cell r="BP303">
            <v>0</v>
          </cell>
          <cell r="BY303">
            <v>1395</v>
          </cell>
          <cell r="CF303">
            <v>4882.5150000000003</v>
          </cell>
          <cell r="CG303">
            <v>727.32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X303">
            <v>0</v>
          </cell>
          <cell r="CY303">
            <v>0</v>
          </cell>
          <cell r="DB303">
            <v>0</v>
          </cell>
          <cell r="DC303">
            <v>0</v>
          </cell>
          <cell r="DJ303" t="str">
            <v>НКРЕ</v>
          </cell>
          <cell r="DL303">
            <v>40526</v>
          </cell>
          <cell r="DM303">
            <v>1756</v>
          </cell>
          <cell r="DO303" t="str">
            <v>тарифи на теплову енергію</v>
          </cell>
          <cell r="DT303">
            <v>231.5</v>
          </cell>
        </row>
        <row r="304">
          <cell r="W304">
            <v>574.47</v>
          </cell>
          <cell r="AF304">
            <v>39863</v>
          </cell>
          <cell r="AG304">
            <v>1375</v>
          </cell>
          <cell r="AH304">
            <v>422.40454402019566</v>
          </cell>
          <cell r="AM304">
            <v>3169</v>
          </cell>
          <cell r="AO304">
            <v>1820495.4300000002</v>
          </cell>
          <cell r="AQ304">
            <v>1338600</v>
          </cell>
          <cell r="AU304">
            <v>0</v>
          </cell>
          <cell r="AW304">
            <v>0</v>
          </cell>
          <cell r="AY304">
            <v>1034805.2935</v>
          </cell>
          <cell r="AZ304">
            <v>326.54001057115812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G304">
            <v>0</v>
          </cell>
          <cell r="BH304">
            <v>0</v>
          </cell>
          <cell r="BI304">
            <v>69639</v>
          </cell>
          <cell r="BJ304">
            <v>21.975071000315555</v>
          </cell>
          <cell r="BK304">
            <v>0</v>
          </cell>
          <cell r="BL304">
            <v>0</v>
          </cell>
          <cell r="BM304">
            <v>113700</v>
          </cell>
          <cell r="BN304">
            <v>35.878826128116124</v>
          </cell>
          <cell r="BO304">
            <v>0</v>
          </cell>
          <cell r="BP304">
            <v>0</v>
          </cell>
          <cell r="BY304">
            <v>1395</v>
          </cell>
          <cell r="CF304">
            <v>483.04599999999999</v>
          </cell>
          <cell r="CG304">
            <v>2142.25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X304">
            <v>0</v>
          </cell>
          <cell r="CY304">
            <v>0</v>
          </cell>
          <cell r="DB304">
            <v>0</v>
          </cell>
          <cell r="DC304">
            <v>0</v>
          </cell>
          <cell r="DJ304" t="str">
            <v>НКРКП</v>
          </cell>
          <cell r="DL304">
            <v>40816</v>
          </cell>
          <cell r="DM304">
            <v>93</v>
          </cell>
          <cell r="DT304">
            <v>819.83</v>
          </cell>
        </row>
        <row r="305">
          <cell r="W305">
            <v>582.61</v>
          </cell>
          <cell r="AF305">
            <v>39863</v>
          </cell>
          <cell r="AG305">
            <v>1376</v>
          </cell>
          <cell r="AH305">
            <v>422.18065205772314</v>
          </cell>
          <cell r="AM305">
            <v>1871</v>
          </cell>
          <cell r="AO305">
            <v>1090063.31</v>
          </cell>
          <cell r="AQ305">
            <v>789900</v>
          </cell>
          <cell r="AU305">
            <v>0</v>
          </cell>
          <cell r="AW305">
            <v>0</v>
          </cell>
          <cell r="AY305">
            <v>610766.18625000003</v>
          </cell>
          <cell r="AZ305">
            <v>326.43836785141639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G305">
            <v>0</v>
          </cell>
          <cell r="BH305">
            <v>0</v>
          </cell>
          <cell r="BI305">
            <v>41050</v>
          </cell>
          <cell r="BJ305">
            <v>21.940138963121324</v>
          </cell>
          <cell r="BK305">
            <v>0</v>
          </cell>
          <cell r="BL305">
            <v>0</v>
          </cell>
          <cell r="BM305">
            <v>67000</v>
          </cell>
          <cell r="BN305">
            <v>35.809727418492784</v>
          </cell>
          <cell r="BO305">
            <v>0</v>
          </cell>
          <cell r="BP305">
            <v>0</v>
          </cell>
          <cell r="BY305">
            <v>1395</v>
          </cell>
          <cell r="CF305">
            <v>285.10500000000002</v>
          </cell>
          <cell r="CG305">
            <v>2142.25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X305">
            <v>0</v>
          </cell>
          <cell r="CY305">
            <v>0</v>
          </cell>
          <cell r="DB305">
            <v>0</v>
          </cell>
          <cell r="DC305">
            <v>0</v>
          </cell>
          <cell r="DJ305" t="str">
            <v>НКРКП</v>
          </cell>
          <cell r="DL305">
            <v>40816</v>
          </cell>
          <cell r="DM305">
            <v>93</v>
          </cell>
          <cell r="DT305">
            <v>827.9</v>
          </cell>
        </row>
        <row r="306">
          <cell r="W306">
            <v>939.4</v>
          </cell>
          <cell r="AF306">
            <v>39863</v>
          </cell>
          <cell r="AG306">
            <v>1384</v>
          </cell>
          <cell r="AH306">
            <v>838.75</v>
          </cell>
          <cell r="AM306">
            <v>240</v>
          </cell>
          <cell r="AO306">
            <v>225456</v>
          </cell>
          <cell r="AQ306">
            <v>201300</v>
          </cell>
          <cell r="AU306">
            <v>0</v>
          </cell>
          <cell r="AW306">
            <v>0</v>
          </cell>
          <cell r="AY306">
            <v>84297.537500000006</v>
          </cell>
          <cell r="AZ306">
            <v>351.23973958333335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G306">
            <v>0</v>
          </cell>
          <cell r="BH306">
            <v>0</v>
          </cell>
          <cell r="BI306">
            <v>9000</v>
          </cell>
          <cell r="BJ306">
            <v>37.5</v>
          </cell>
          <cell r="BK306">
            <v>0</v>
          </cell>
          <cell r="BL306">
            <v>0</v>
          </cell>
          <cell r="BM306">
            <v>62000</v>
          </cell>
          <cell r="BN306">
            <v>258.33333333333331</v>
          </cell>
          <cell r="BO306">
            <v>0</v>
          </cell>
          <cell r="BP306">
            <v>0</v>
          </cell>
          <cell r="BY306">
            <v>944</v>
          </cell>
          <cell r="CF306">
            <v>39.35</v>
          </cell>
          <cell r="CG306">
            <v>2142.25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X306">
            <v>0</v>
          </cell>
          <cell r="CY306">
            <v>0</v>
          </cell>
          <cell r="DB306">
            <v>0</v>
          </cell>
          <cell r="DC306">
            <v>0</v>
          </cell>
          <cell r="DJ306" t="str">
            <v>НКРКП</v>
          </cell>
          <cell r="DL306">
            <v>40816</v>
          </cell>
          <cell r="DM306">
            <v>93</v>
          </cell>
          <cell r="DT306">
            <v>999.9</v>
          </cell>
        </row>
        <row r="307">
          <cell r="W307">
            <v>853.49</v>
          </cell>
          <cell r="AF307">
            <v>39863</v>
          </cell>
          <cell r="AG307">
            <v>1378</v>
          </cell>
          <cell r="AH307">
            <v>743.45991561181438</v>
          </cell>
          <cell r="AM307">
            <v>237</v>
          </cell>
          <cell r="AO307">
            <v>202277.13</v>
          </cell>
          <cell r="AQ307">
            <v>176200</v>
          </cell>
          <cell r="AU307">
            <v>0</v>
          </cell>
          <cell r="AW307">
            <v>0</v>
          </cell>
          <cell r="AY307">
            <v>78965.477249999996</v>
          </cell>
          <cell r="AZ307">
            <v>333.18766772151895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G307">
            <v>0</v>
          </cell>
          <cell r="BH307">
            <v>0</v>
          </cell>
          <cell r="BI307">
            <v>12484</v>
          </cell>
          <cell r="BJ307">
            <v>52.675105485232066</v>
          </cell>
          <cell r="BK307">
            <v>0</v>
          </cell>
          <cell r="BL307">
            <v>0</v>
          </cell>
          <cell r="BM307">
            <v>43200</v>
          </cell>
          <cell r="BN307">
            <v>182.27848101265823</v>
          </cell>
          <cell r="BO307">
            <v>0</v>
          </cell>
          <cell r="BP307">
            <v>0</v>
          </cell>
          <cell r="BY307">
            <v>994</v>
          </cell>
          <cell r="CF307">
            <v>36.860999999999997</v>
          </cell>
          <cell r="CG307">
            <v>2142.25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X307">
            <v>0</v>
          </cell>
          <cell r="CY307">
            <v>0</v>
          </cell>
          <cell r="DB307">
            <v>0</v>
          </cell>
          <cell r="DC307">
            <v>0</v>
          </cell>
          <cell r="DJ307" t="str">
            <v>НКРКП</v>
          </cell>
          <cell r="DL307">
            <v>40816</v>
          </cell>
          <cell r="DM307">
            <v>93</v>
          </cell>
          <cell r="DT307">
            <v>999.9</v>
          </cell>
        </row>
        <row r="308">
          <cell r="W308">
            <v>822.41</v>
          </cell>
          <cell r="AF308">
            <v>39863</v>
          </cell>
          <cell r="AG308">
            <v>1379</v>
          </cell>
          <cell r="AH308">
            <v>734.29487179487182</v>
          </cell>
          <cell r="AM308">
            <v>312</v>
          </cell>
          <cell r="AO308">
            <v>256591.91999999998</v>
          </cell>
          <cell r="AQ308">
            <v>229100</v>
          </cell>
          <cell r="AU308">
            <v>0</v>
          </cell>
          <cell r="AW308">
            <v>0</v>
          </cell>
          <cell r="AY308">
            <v>99845.987999999998</v>
          </cell>
          <cell r="AZ308">
            <v>320.01919230769232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G308">
            <v>0</v>
          </cell>
          <cell r="BH308">
            <v>0</v>
          </cell>
          <cell r="BI308">
            <v>14572</v>
          </cell>
          <cell r="BJ308">
            <v>46.705128205128204</v>
          </cell>
          <cell r="BK308">
            <v>0</v>
          </cell>
          <cell r="BL308">
            <v>0</v>
          </cell>
          <cell r="BM308">
            <v>57200</v>
          </cell>
          <cell r="BN308">
            <v>183.33333333333334</v>
          </cell>
          <cell r="BO308">
            <v>0</v>
          </cell>
          <cell r="BP308">
            <v>0</v>
          </cell>
          <cell r="BY308">
            <v>871</v>
          </cell>
          <cell r="CF308">
            <v>46.607999999999997</v>
          </cell>
          <cell r="CG308">
            <v>2142.25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X308">
            <v>0</v>
          </cell>
          <cell r="CY308">
            <v>0</v>
          </cell>
          <cell r="DB308">
            <v>0</v>
          </cell>
          <cell r="DC308">
            <v>0</v>
          </cell>
          <cell r="DJ308" t="str">
            <v>НКРКП</v>
          </cell>
          <cell r="DL308">
            <v>40816</v>
          </cell>
          <cell r="DM308">
            <v>93</v>
          </cell>
          <cell r="DT308">
            <v>999.9</v>
          </cell>
        </row>
        <row r="309">
          <cell r="W309">
            <v>620.98</v>
          </cell>
          <cell r="AF309">
            <v>39863</v>
          </cell>
          <cell r="AG309">
            <v>1389</v>
          </cell>
          <cell r="AH309">
            <v>514.91442542787286</v>
          </cell>
          <cell r="AM309">
            <v>818</v>
          </cell>
          <cell r="AO309">
            <v>507961.64</v>
          </cell>
          <cell r="AQ309">
            <v>421200</v>
          </cell>
          <cell r="AU309">
            <v>0</v>
          </cell>
          <cell r="AW309">
            <v>0</v>
          </cell>
          <cell r="AY309">
            <v>282025.07024999999</v>
          </cell>
          <cell r="AZ309">
            <v>344.77392451100241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G309">
            <v>0</v>
          </cell>
          <cell r="BH309">
            <v>0</v>
          </cell>
          <cell r="BI309">
            <v>15038</v>
          </cell>
          <cell r="BJ309">
            <v>18.383863080684595</v>
          </cell>
          <cell r="BK309">
            <v>0</v>
          </cell>
          <cell r="BL309">
            <v>0</v>
          </cell>
          <cell r="BM309">
            <v>57300</v>
          </cell>
          <cell r="BN309">
            <v>70.048899755501225</v>
          </cell>
          <cell r="BO309">
            <v>0</v>
          </cell>
          <cell r="BP309">
            <v>0</v>
          </cell>
          <cell r="BY309">
            <v>862</v>
          </cell>
          <cell r="CF309">
            <v>131.649</v>
          </cell>
          <cell r="CG309">
            <v>2142.25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X309">
            <v>0</v>
          </cell>
          <cell r="CY309">
            <v>0</v>
          </cell>
          <cell r="DB309">
            <v>0</v>
          </cell>
          <cell r="DC309">
            <v>0</v>
          </cell>
          <cell r="DJ309" t="str">
            <v>НКРКП</v>
          </cell>
          <cell r="DL309">
            <v>40816</v>
          </cell>
          <cell r="DM309">
            <v>93</v>
          </cell>
          <cell r="DT309">
            <v>880.05</v>
          </cell>
        </row>
        <row r="310">
          <cell r="W310">
            <v>528.72</v>
          </cell>
          <cell r="AF310">
            <v>39863</v>
          </cell>
          <cell r="AG310">
            <v>1388</v>
          </cell>
          <cell r="AH310">
            <v>452.67489711934155</v>
          </cell>
          <cell r="AM310">
            <v>486</v>
          </cell>
          <cell r="AO310">
            <v>256957.92</v>
          </cell>
          <cell r="AQ310">
            <v>220000</v>
          </cell>
          <cell r="AU310">
            <v>0</v>
          </cell>
          <cell r="AW310">
            <v>0</v>
          </cell>
          <cell r="AY310">
            <v>152656.73500000002</v>
          </cell>
          <cell r="AZ310">
            <v>314.10850823045268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G310">
            <v>0</v>
          </cell>
          <cell r="BH310">
            <v>0</v>
          </cell>
          <cell r="BI310">
            <v>9882</v>
          </cell>
          <cell r="BJ310">
            <v>20.333333333333332</v>
          </cell>
          <cell r="BK310">
            <v>0</v>
          </cell>
          <cell r="BL310">
            <v>0</v>
          </cell>
          <cell r="BM310">
            <v>29100</v>
          </cell>
          <cell r="BN310">
            <v>59.876543209876544</v>
          </cell>
          <cell r="BO310">
            <v>0</v>
          </cell>
          <cell r="BP310">
            <v>0</v>
          </cell>
          <cell r="BY310">
            <v>935</v>
          </cell>
          <cell r="CF310">
            <v>71.260000000000005</v>
          </cell>
          <cell r="CG310">
            <v>2142.25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X310">
            <v>0</v>
          </cell>
          <cell r="CY310">
            <v>0</v>
          </cell>
          <cell r="DB310">
            <v>0</v>
          </cell>
          <cell r="DC310">
            <v>0</v>
          </cell>
          <cell r="DJ310" t="str">
            <v>НКРКП</v>
          </cell>
          <cell r="DL310">
            <v>40816</v>
          </cell>
          <cell r="DM310">
            <v>93</v>
          </cell>
          <cell r="DT310">
            <v>764.75</v>
          </cell>
        </row>
        <row r="311">
          <cell r="W311">
            <v>522.29999999999995</v>
          </cell>
          <cell r="AF311">
            <v>39863</v>
          </cell>
          <cell r="AG311">
            <v>1380</v>
          </cell>
          <cell r="AH311">
            <v>466.34093376764389</v>
          </cell>
          <cell r="AM311">
            <v>921</v>
          </cell>
          <cell r="AO311">
            <v>481038.29999999993</v>
          </cell>
          <cell r="AQ311">
            <v>429500</v>
          </cell>
          <cell r="AU311">
            <v>0</v>
          </cell>
          <cell r="AW311">
            <v>0</v>
          </cell>
          <cell r="AY311">
            <v>295131.35574999999</v>
          </cell>
          <cell r="AZ311">
            <v>320.44664033659063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G311">
            <v>0</v>
          </cell>
          <cell r="BH311">
            <v>0</v>
          </cell>
          <cell r="BI311">
            <v>10065</v>
          </cell>
          <cell r="BJ311">
            <v>10.928338762214985</v>
          </cell>
          <cell r="BK311">
            <v>0</v>
          </cell>
          <cell r="BL311">
            <v>0</v>
          </cell>
          <cell r="BM311">
            <v>64100</v>
          </cell>
          <cell r="BN311">
            <v>69.598262757871879</v>
          </cell>
          <cell r="BO311">
            <v>0</v>
          </cell>
          <cell r="BP311">
            <v>0</v>
          </cell>
          <cell r="BY311">
            <v>975</v>
          </cell>
          <cell r="CF311">
            <v>137.767</v>
          </cell>
          <cell r="CG311">
            <v>2142.25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X311">
            <v>0</v>
          </cell>
          <cell r="CY311">
            <v>0</v>
          </cell>
          <cell r="DB311">
            <v>0</v>
          </cell>
          <cell r="DC311">
            <v>0</v>
          </cell>
          <cell r="DJ311" t="str">
            <v>НКРКП</v>
          </cell>
          <cell r="DL311">
            <v>40816</v>
          </cell>
          <cell r="DM311">
            <v>93</v>
          </cell>
          <cell r="DT311">
            <v>763.09</v>
          </cell>
        </row>
        <row r="312">
          <cell r="W312">
            <v>522.79999999999995</v>
          </cell>
          <cell r="AF312">
            <v>39863</v>
          </cell>
          <cell r="AG312">
            <v>1383</v>
          </cell>
          <cell r="AH312">
            <v>413.2832167832168</v>
          </cell>
          <cell r="AM312">
            <v>572</v>
          </cell>
          <cell r="AO312">
            <v>299041.59999999998</v>
          </cell>
          <cell r="AQ312">
            <v>236398</v>
          </cell>
          <cell r="AU312">
            <v>0</v>
          </cell>
          <cell r="AW312">
            <v>0</v>
          </cell>
          <cell r="AY312">
            <v>182815.33049999998</v>
          </cell>
          <cell r="AZ312">
            <v>319.60722115384613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G312">
            <v>0</v>
          </cell>
          <cell r="BH312">
            <v>0</v>
          </cell>
          <cell r="BI312">
            <v>12323</v>
          </cell>
          <cell r="BJ312">
            <v>21.543706293706293</v>
          </cell>
          <cell r="BK312">
            <v>0</v>
          </cell>
          <cell r="BL312">
            <v>0</v>
          </cell>
          <cell r="BM312">
            <v>13100</v>
          </cell>
          <cell r="BN312">
            <v>22.902097902097903</v>
          </cell>
          <cell r="BO312">
            <v>0</v>
          </cell>
          <cell r="BP312">
            <v>0</v>
          </cell>
          <cell r="BY312">
            <v>981</v>
          </cell>
          <cell r="CF312">
            <v>85.337999999999994</v>
          </cell>
          <cell r="CG312">
            <v>2142.25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X312">
            <v>0</v>
          </cell>
          <cell r="CY312">
            <v>0</v>
          </cell>
          <cell r="DB312">
            <v>0</v>
          </cell>
          <cell r="DC312">
            <v>0</v>
          </cell>
          <cell r="DJ312" t="str">
            <v>НКРКП</v>
          </cell>
          <cell r="DL312">
            <v>40816</v>
          </cell>
          <cell r="DM312">
            <v>93</v>
          </cell>
          <cell r="DT312">
            <v>739.01</v>
          </cell>
        </row>
        <row r="313">
          <cell r="W313">
            <v>504</v>
          </cell>
          <cell r="AF313">
            <v>39863</v>
          </cell>
          <cell r="AG313">
            <v>1385</v>
          </cell>
          <cell r="AH313">
            <v>400</v>
          </cell>
          <cell r="AM313">
            <v>25</v>
          </cell>
          <cell r="AO313">
            <v>12600</v>
          </cell>
          <cell r="AQ313">
            <v>10000</v>
          </cell>
          <cell r="AU313">
            <v>0</v>
          </cell>
          <cell r="AW313">
            <v>0</v>
          </cell>
          <cell r="AY313">
            <v>7821.3547499999995</v>
          </cell>
          <cell r="AZ313">
            <v>312.85418999999996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G313">
            <v>0</v>
          </cell>
          <cell r="BH313">
            <v>0</v>
          </cell>
          <cell r="BI313">
            <v>528</v>
          </cell>
          <cell r="BJ313">
            <v>21.12</v>
          </cell>
          <cell r="BK313">
            <v>0</v>
          </cell>
          <cell r="BL313">
            <v>0</v>
          </cell>
          <cell r="BM313">
            <v>600</v>
          </cell>
          <cell r="BN313">
            <v>24</v>
          </cell>
          <cell r="BO313">
            <v>0</v>
          </cell>
          <cell r="BP313">
            <v>0</v>
          </cell>
          <cell r="BY313">
            <v>981</v>
          </cell>
          <cell r="CF313">
            <v>3.6509999999999998</v>
          </cell>
          <cell r="CG313">
            <v>2142.25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X313">
            <v>0</v>
          </cell>
          <cell r="CY313">
            <v>0</v>
          </cell>
          <cell r="DB313">
            <v>0</v>
          </cell>
          <cell r="DC313">
            <v>0</v>
          </cell>
          <cell r="DJ313" t="str">
            <v>НКРКП</v>
          </cell>
          <cell r="DL313">
            <v>40816</v>
          </cell>
          <cell r="DM313">
            <v>93</v>
          </cell>
          <cell r="DT313">
            <v>739.01</v>
          </cell>
        </row>
        <row r="314">
          <cell r="W314">
            <v>234.73</v>
          </cell>
          <cell r="AF314">
            <v>39926</v>
          </cell>
          <cell r="AG314">
            <v>360</v>
          </cell>
          <cell r="AH314">
            <v>217.34494756385155</v>
          </cell>
          <cell r="AM314">
            <v>805293.7</v>
          </cell>
          <cell r="AO314">
            <v>189026590.20099998</v>
          </cell>
          <cell r="AQ314">
            <v>175026517</v>
          </cell>
          <cell r="AU314">
            <v>0</v>
          </cell>
          <cell r="AW314">
            <v>0</v>
          </cell>
          <cell r="AY314">
            <v>92830659.055200011</v>
          </cell>
          <cell r="AZ314">
            <v>115.27553121947932</v>
          </cell>
          <cell r="BA314">
            <v>6629473</v>
          </cell>
          <cell r="BB314">
            <v>8.2323666508256554</v>
          </cell>
          <cell r="BC314">
            <v>0</v>
          </cell>
          <cell r="BD314">
            <v>0</v>
          </cell>
          <cell r="BG314">
            <v>0</v>
          </cell>
          <cell r="BH314">
            <v>0</v>
          </cell>
          <cell r="BI314">
            <v>18288130</v>
          </cell>
          <cell r="BJ314">
            <v>22.709888330183137</v>
          </cell>
          <cell r="BK314">
            <v>0</v>
          </cell>
          <cell r="BL314">
            <v>0</v>
          </cell>
          <cell r="BM314">
            <v>41857608</v>
          </cell>
          <cell r="BN314">
            <v>51.978064648959759</v>
          </cell>
          <cell r="BO314">
            <v>0</v>
          </cell>
          <cell r="BP314">
            <v>0</v>
          </cell>
          <cell r="BY314">
            <v>1997</v>
          </cell>
          <cell r="CF314">
            <v>127633.86</v>
          </cell>
          <cell r="CG314">
            <v>727.32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X314">
            <v>0</v>
          </cell>
          <cell r="CY314">
            <v>0</v>
          </cell>
          <cell r="DB314">
            <v>0</v>
          </cell>
          <cell r="DC314">
            <v>0</v>
          </cell>
          <cell r="DJ314" t="str">
            <v>НКРЕ</v>
          </cell>
          <cell r="DL314">
            <v>40526</v>
          </cell>
          <cell r="DM314">
            <v>1854</v>
          </cell>
          <cell r="DO314" t="str">
            <v>тариф на теплову енергію</v>
          </cell>
          <cell r="DT314">
            <v>258.2</v>
          </cell>
        </row>
        <row r="315">
          <cell r="W315">
            <v>481.96</v>
          </cell>
          <cell r="AF315">
            <v>39926</v>
          </cell>
          <cell r="AG315">
            <v>361</v>
          </cell>
          <cell r="AH315">
            <v>446.26057655662601</v>
          </cell>
          <cell r="AM315">
            <v>127522.6</v>
          </cell>
          <cell r="AO315">
            <v>61460792.296000004</v>
          </cell>
          <cell r="AQ315">
            <v>56908309</v>
          </cell>
          <cell r="AU315">
            <v>0</v>
          </cell>
          <cell r="AW315">
            <v>0</v>
          </cell>
          <cell r="AY315">
            <v>41111169.962500006</v>
          </cell>
          <cell r="AZ315">
            <v>322.38340468669873</v>
          </cell>
          <cell r="BA315">
            <v>3701791</v>
          </cell>
          <cell r="BB315">
            <v>29.028509456363029</v>
          </cell>
          <cell r="BC315">
            <v>0</v>
          </cell>
          <cell r="BD315">
            <v>0</v>
          </cell>
          <cell r="BG315">
            <v>0</v>
          </cell>
          <cell r="BH315">
            <v>0</v>
          </cell>
          <cell r="BI315">
            <v>3023678</v>
          </cell>
          <cell r="BJ315">
            <v>23.710918692059288</v>
          </cell>
          <cell r="BK315">
            <v>0</v>
          </cell>
          <cell r="BL315">
            <v>0</v>
          </cell>
          <cell r="BM315">
            <v>6727919</v>
          </cell>
          <cell r="BN315">
            <v>52.758640429225878</v>
          </cell>
          <cell r="BO315">
            <v>0</v>
          </cell>
          <cell r="BP315">
            <v>0</v>
          </cell>
          <cell r="BY315">
            <v>1997</v>
          </cell>
          <cell r="CF315">
            <v>19190.650000000001</v>
          </cell>
          <cell r="CG315">
            <v>2142.25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X315">
            <v>0</v>
          </cell>
          <cell r="CY315">
            <v>0</v>
          </cell>
          <cell r="DB315">
            <v>0</v>
          </cell>
          <cell r="DC315">
            <v>0</v>
          </cell>
          <cell r="DJ315" t="str">
            <v>НКРКП</v>
          </cell>
          <cell r="DL315">
            <v>40942</v>
          </cell>
          <cell r="DM315">
            <v>28</v>
          </cell>
          <cell r="DT315">
            <v>758.64</v>
          </cell>
        </row>
        <row r="316">
          <cell r="W316">
            <v>481.96</v>
          </cell>
          <cell r="AF316">
            <v>39926</v>
          </cell>
          <cell r="AG316">
            <v>361</v>
          </cell>
          <cell r="AH316">
            <v>446.26300883246449</v>
          </cell>
          <cell r="AM316">
            <v>47631.1</v>
          </cell>
          <cell r="AO316">
            <v>22956284.955999997</v>
          </cell>
          <cell r="AQ316">
            <v>21255998</v>
          </cell>
          <cell r="AU316">
            <v>0</v>
          </cell>
          <cell r="AW316">
            <v>0</v>
          </cell>
          <cell r="AY316">
            <v>15355433.774999999</v>
          </cell>
          <cell r="AZ316">
            <v>322.38251426064062</v>
          </cell>
          <cell r="BA316">
            <v>1382667</v>
          </cell>
          <cell r="BB316">
            <v>29.02865984619293</v>
          </cell>
          <cell r="BC316">
            <v>0</v>
          </cell>
          <cell r="BD316">
            <v>0</v>
          </cell>
          <cell r="BG316">
            <v>0</v>
          </cell>
          <cell r="BH316">
            <v>0</v>
          </cell>
          <cell r="BI316">
            <v>1129383</v>
          </cell>
          <cell r="BJ316">
            <v>23.711041735336789</v>
          </cell>
          <cell r="BK316">
            <v>0</v>
          </cell>
          <cell r="BL316">
            <v>0</v>
          </cell>
          <cell r="BM316">
            <v>2512966</v>
          </cell>
          <cell r="BN316">
            <v>52.758932714130054</v>
          </cell>
          <cell r="BO316">
            <v>0</v>
          </cell>
          <cell r="BP316">
            <v>0</v>
          </cell>
          <cell r="BY316">
            <v>1997</v>
          </cell>
          <cell r="CF316">
            <v>7167.9</v>
          </cell>
          <cell r="CG316">
            <v>2142.25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X316">
            <v>0</v>
          </cell>
          <cell r="CY316">
            <v>0</v>
          </cell>
          <cell r="DB316">
            <v>0</v>
          </cell>
          <cell r="DC316">
            <v>0</v>
          </cell>
          <cell r="DJ316" t="str">
            <v>НКРКП</v>
          </cell>
          <cell r="DL316">
            <v>40942</v>
          </cell>
          <cell r="DM316">
            <v>28</v>
          </cell>
          <cell r="DT316">
            <v>758.64</v>
          </cell>
        </row>
        <row r="317">
          <cell r="W317">
            <v>234.73</v>
          </cell>
          <cell r="AF317">
            <v>39926</v>
          </cell>
          <cell r="AG317">
            <v>360</v>
          </cell>
          <cell r="AH317">
            <v>217.34494714926331</v>
          </cell>
          <cell r="AM317">
            <v>12488</v>
          </cell>
          <cell r="AO317">
            <v>2931308.2399999998</v>
          </cell>
          <cell r="AQ317">
            <v>2714203.7</v>
          </cell>
          <cell r="AU317">
            <v>0</v>
          </cell>
          <cell r="AW317">
            <v>0</v>
          </cell>
          <cell r="AY317">
            <v>1439562.6564</v>
          </cell>
          <cell r="AZ317">
            <v>115.2756771620756</v>
          </cell>
          <cell r="BA317">
            <v>102805.8</v>
          </cell>
          <cell r="BB317">
            <v>8.2323670723894935</v>
          </cell>
          <cell r="BC317">
            <v>0</v>
          </cell>
          <cell r="BD317">
            <v>0</v>
          </cell>
          <cell r="BG317">
            <v>0</v>
          </cell>
          <cell r="BH317">
            <v>0</v>
          </cell>
          <cell r="BI317">
            <v>283601.09999999998</v>
          </cell>
          <cell r="BJ317">
            <v>22.709889493914154</v>
          </cell>
          <cell r="BK317">
            <v>0</v>
          </cell>
          <cell r="BL317">
            <v>0</v>
          </cell>
          <cell r="BM317">
            <v>649102.1</v>
          </cell>
          <cell r="BN317">
            <v>51.978066944266494</v>
          </cell>
          <cell r="BO317">
            <v>0</v>
          </cell>
          <cell r="BP317">
            <v>0</v>
          </cell>
          <cell r="BY317">
            <v>1997</v>
          </cell>
          <cell r="CF317">
            <v>1979.27</v>
          </cell>
          <cell r="CG317">
            <v>727.32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X317">
            <v>0</v>
          </cell>
          <cell r="CY317">
            <v>0</v>
          </cell>
          <cell r="DB317">
            <v>0</v>
          </cell>
          <cell r="DC317">
            <v>0</v>
          </cell>
          <cell r="DJ317" t="str">
            <v>НКРЕ</v>
          </cell>
          <cell r="DL317">
            <v>40526</v>
          </cell>
          <cell r="DM317">
            <v>1854</v>
          </cell>
          <cell r="DO317" t="str">
            <v>тариф на теплову енергію</v>
          </cell>
          <cell r="DT317">
            <v>258.2</v>
          </cell>
        </row>
        <row r="318">
          <cell r="W318">
            <v>481.96</v>
          </cell>
          <cell r="AF318">
            <v>39926</v>
          </cell>
          <cell r="AG318">
            <v>361</v>
          </cell>
          <cell r="AH318">
            <v>446.26057315191525</v>
          </cell>
          <cell r="AM318">
            <v>5447</v>
          </cell>
          <cell r="AO318">
            <v>2625236.12</v>
          </cell>
          <cell r="AQ318">
            <v>2430781.3419584823</v>
          </cell>
          <cell r="AU318">
            <v>0</v>
          </cell>
          <cell r="AW318">
            <v>0</v>
          </cell>
          <cell r="AY318">
            <v>1756022.0573072319</v>
          </cell>
          <cell r="AZ318">
            <v>322.38334079442478</v>
          </cell>
          <cell r="BA318">
            <v>158118.29</v>
          </cell>
          <cell r="BB318">
            <v>29.028509271158438</v>
          </cell>
          <cell r="BC318">
            <v>0</v>
          </cell>
          <cell r="BD318">
            <v>0</v>
          </cell>
          <cell r="BG318">
            <v>0</v>
          </cell>
          <cell r="BH318">
            <v>0</v>
          </cell>
          <cell r="BI318">
            <v>129153.37</v>
          </cell>
          <cell r="BJ318">
            <v>23.710917936478793</v>
          </cell>
          <cell r="BK318">
            <v>0</v>
          </cell>
          <cell r="BL318">
            <v>0</v>
          </cell>
          <cell r="BM318">
            <v>287376.3</v>
          </cell>
          <cell r="BN318">
            <v>52.758637782265467</v>
          </cell>
          <cell r="BO318">
            <v>0</v>
          </cell>
          <cell r="BP318">
            <v>0</v>
          </cell>
          <cell r="BY318">
            <v>1997</v>
          </cell>
          <cell r="CF318">
            <v>819.70921101983049</v>
          </cell>
          <cell r="CG318">
            <v>2142.25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X318">
            <v>0</v>
          </cell>
          <cell r="CY318">
            <v>0</v>
          </cell>
          <cell r="DB318">
            <v>0</v>
          </cell>
          <cell r="DC318">
            <v>0</v>
          </cell>
          <cell r="DJ318" t="str">
            <v>НКРКП</v>
          </cell>
          <cell r="DL318">
            <v>40942</v>
          </cell>
          <cell r="DM318">
            <v>28</v>
          </cell>
          <cell r="DT318">
            <v>758.64</v>
          </cell>
        </row>
        <row r="319">
          <cell r="W319">
            <v>481.96</v>
          </cell>
          <cell r="AF319">
            <v>39926</v>
          </cell>
          <cell r="AG319">
            <v>361</v>
          </cell>
          <cell r="AH319">
            <v>446.26300167068098</v>
          </cell>
          <cell r="AM319">
            <v>181.4</v>
          </cell>
          <cell r="AO319">
            <v>87427.543999999994</v>
          </cell>
          <cell r="AQ319">
            <v>80952.108503061536</v>
          </cell>
          <cell r="AU319">
            <v>0</v>
          </cell>
          <cell r="AW319">
            <v>0</v>
          </cell>
          <cell r="AY319">
            <v>58480.156816316296</v>
          </cell>
          <cell r="AZ319">
            <v>322.38234187605457</v>
          </cell>
          <cell r="BA319">
            <v>5265.8</v>
          </cell>
          <cell r="BB319">
            <v>29.028665931642777</v>
          </cell>
          <cell r="BC319">
            <v>0</v>
          </cell>
          <cell r="BD319">
            <v>0</v>
          </cell>
          <cell r="BG319">
            <v>0</v>
          </cell>
          <cell r="BH319">
            <v>0</v>
          </cell>
          <cell r="BI319">
            <v>4301.1838909870276</v>
          </cell>
          <cell r="BJ319">
            <v>23.71104680808725</v>
          </cell>
          <cell r="BK319">
            <v>0</v>
          </cell>
          <cell r="BL319">
            <v>0</v>
          </cell>
          <cell r="BM319">
            <v>9570.468897557821</v>
          </cell>
          <cell r="BN319">
            <v>52.758924462832532</v>
          </cell>
          <cell r="BO319">
            <v>0</v>
          </cell>
          <cell r="BP319">
            <v>0</v>
          </cell>
          <cell r="BY319">
            <v>1997</v>
          </cell>
          <cell r="CF319">
            <v>27.298474415365291</v>
          </cell>
          <cell r="CG319">
            <v>2142.25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X319">
            <v>0</v>
          </cell>
          <cell r="CY319">
            <v>0</v>
          </cell>
          <cell r="DB319">
            <v>0</v>
          </cell>
          <cell r="DC319">
            <v>0</v>
          </cell>
          <cell r="DJ319" t="str">
            <v>НКРКП</v>
          </cell>
          <cell r="DL319">
            <v>40942</v>
          </cell>
          <cell r="DM319">
            <v>28</v>
          </cell>
          <cell r="DT319">
            <v>758.64</v>
          </cell>
        </row>
        <row r="320">
          <cell r="W320">
            <v>184.13</v>
          </cell>
          <cell r="AF320">
            <v>39926</v>
          </cell>
          <cell r="AG320">
            <v>360</v>
          </cell>
          <cell r="AH320">
            <v>217.34492322100178</v>
          </cell>
          <cell r="AM320">
            <v>29565.7</v>
          </cell>
          <cell r="AO320">
            <v>5443932.341</v>
          </cell>
          <cell r="AQ320">
            <v>6425954.796475172</v>
          </cell>
          <cell r="AU320">
            <v>0</v>
          </cell>
          <cell r="AW320">
            <v>0</v>
          </cell>
          <cell r="AY320">
            <v>3408216.2111096531</v>
          </cell>
          <cell r="AZ320">
            <v>115.27601954662508</v>
          </cell>
          <cell r="BA320">
            <v>243395.63727953154</v>
          </cell>
          <cell r="BB320">
            <v>8.2323651149653667</v>
          </cell>
          <cell r="BC320">
            <v>0</v>
          </cell>
          <cell r="BD320">
            <v>0</v>
          </cell>
          <cell r="BG320">
            <v>0</v>
          </cell>
          <cell r="BH320">
            <v>0</v>
          </cell>
          <cell r="BI320">
            <v>671433.68477767997</v>
          </cell>
          <cell r="BJ320">
            <v>22.709886279630787</v>
          </cell>
          <cell r="BK320">
            <v>0</v>
          </cell>
          <cell r="BL320">
            <v>0</v>
          </cell>
          <cell r="BM320">
            <v>1536767.6751551346</v>
          </cell>
          <cell r="BN320">
            <v>51.978058194297262</v>
          </cell>
          <cell r="BO320">
            <v>0</v>
          </cell>
          <cell r="BP320">
            <v>0</v>
          </cell>
          <cell r="BY320">
            <v>1997</v>
          </cell>
          <cell r="CF320">
            <v>4685.9927007502238</v>
          </cell>
          <cell r="CG320">
            <v>727.32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X320">
            <v>0</v>
          </cell>
          <cell r="CY320">
            <v>0</v>
          </cell>
          <cell r="DB320">
            <v>0</v>
          </cell>
          <cell r="DC320">
            <v>0</v>
          </cell>
          <cell r="DJ320" t="str">
            <v>НКРЕ</v>
          </cell>
          <cell r="DL320">
            <v>40526</v>
          </cell>
          <cell r="DM320">
            <v>1854</v>
          </cell>
          <cell r="DO320" t="str">
            <v>Тариф на теплову енергію</v>
          </cell>
          <cell r="DT320">
            <v>230.16</v>
          </cell>
        </row>
        <row r="321">
          <cell r="W321">
            <v>698.28333333333342</v>
          </cell>
          <cell r="AF321">
            <v>39926</v>
          </cell>
          <cell r="AG321">
            <v>361</v>
          </cell>
          <cell r="AH321">
            <v>446.26114150386496</v>
          </cell>
          <cell r="AM321">
            <v>2150.3000000000002</v>
          </cell>
          <cell r="AO321">
            <v>1501518.6516666671</v>
          </cell>
          <cell r="AQ321">
            <v>959595.3325757609</v>
          </cell>
          <cell r="AU321">
            <v>0</v>
          </cell>
          <cell r="AW321">
            <v>0</v>
          </cell>
          <cell r="AY321">
            <v>693221.78058781812</v>
          </cell>
          <cell r="AZ321">
            <v>322.38375137786267</v>
          </cell>
          <cell r="BA321">
            <v>62420.081510245698</v>
          </cell>
          <cell r="BB321">
            <v>29.028545556548245</v>
          </cell>
          <cell r="BC321">
            <v>0</v>
          </cell>
          <cell r="BD321">
            <v>0</v>
          </cell>
          <cell r="BG321">
            <v>0</v>
          </cell>
          <cell r="BH321">
            <v>0</v>
          </cell>
          <cell r="BI321">
            <v>50985.651103850243</v>
          </cell>
          <cell r="BJ321">
            <v>23.710947823024807</v>
          </cell>
          <cell r="BK321">
            <v>0</v>
          </cell>
          <cell r="BL321">
            <v>0</v>
          </cell>
          <cell r="BM321">
            <v>113447.04432721778</v>
          </cell>
          <cell r="BN321">
            <v>52.75870544910839</v>
          </cell>
          <cell r="BO321">
            <v>0</v>
          </cell>
          <cell r="BP321">
            <v>0</v>
          </cell>
          <cell r="BY321">
            <v>1997</v>
          </cell>
          <cell r="CF321">
            <v>323.59518290947278</v>
          </cell>
          <cell r="CG321">
            <v>2142.25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X321">
            <v>0</v>
          </cell>
          <cell r="CY321">
            <v>0</v>
          </cell>
          <cell r="DB321">
            <v>0</v>
          </cell>
          <cell r="DC321">
            <v>0</v>
          </cell>
          <cell r="DJ321" t="str">
            <v>НКРКП</v>
          </cell>
          <cell r="DL321">
            <v>40942</v>
          </cell>
          <cell r="DM321">
            <v>28</v>
          </cell>
          <cell r="DT321">
            <v>940.52</v>
          </cell>
        </row>
        <row r="322">
          <cell r="W322">
            <v>698.28333333333342</v>
          </cell>
          <cell r="AF322">
            <v>39926</v>
          </cell>
          <cell r="AG322">
            <v>361</v>
          </cell>
          <cell r="AH322">
            <v>446.26115164580057</v>
          </cell>
          <cell r="AM322">
            <v>78.5</v>
          </cell>
          <cell r="AO322">
            <v>54815.241666666676</v>
          </cell>
          <cell r="AQ322">
            <v>35031.500404195343</v>
          </cell>
          <cell r="AU322">
            <v>0</v>
          </cell>
          <cell r="AW322">
            <v>0</v>
          </cell>
          <cell r="AY322">
            <v>25306.908924684936</v>
          </cell>
          <cell r="AZ322">
            <v>322.3810054099992</v>
          </cell>
          <cell r="BA322">
            <v>2278.7405791393749</v>
          </cell>
          <cell r="BB322">
            <v>29.028542409418787</v>
          </cell>
          <cell r="BC322">
            <v>0</v>
          </cell>
          <cell r="BD322">
            <v>0</v>
          </cell>
          <cell r="BG322">
            <v>0</v>
          </cell>
          <cell r="BH322">
            <v>0</v>
          </cell>
          <cell r="BI322">
            <v>1861.3094581709643</v>
          </cell>
          <cell r="BJ322">
            <v>23.710948511732028</v>
          </cell>
          <cell r="BK322">
            <v>0</v>
          </cell>
          <cell r="BL322">
            <v>0</v>
          </cell>
          <cell r="BM322">
            <v>4141.5584010446892</v>
          </cell>
          <cell r="BN322">
            <v>52.75870574579222</v>
          </cell>
          <cell r="BO322">
            <v>0</v>
          </cell>
          <cell r="BP322">
            <v>0</v>
          </cell>
          <cell r="BY322">
            <v>1997</v>
          </cell>
          <cell r="CF322">
            <v>11.813237915595723</v>
          </cell>
          <cell r="CG322">
            <v>2142.25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X322">
            <v>0</v>
          </cell>
          <cell r="CY322">
            <v>0</v>
          </cell>
          <cell r="DB322">
            <v>0</v>
          </cell>
          <cell r="DC322">
            <v>0</v>
          </cell>
          <cell r="DJ322" t="str">
            <v>НКРКП</v>
          </cell>
          <cell r="DL322">
            <v>40942</v>
          </cell>
          <cell r="DM322">
            <v>28</v>
          </cell>
          <cell r="DT322">
            <v>940.52</v>
          </cell>
        </row>
        <row r="323">
          <cell r="W323">
            <v>234.73</v>
          </cell>
          <cell r="AF323">
            <v>39926</v>
          </cell>
          <cell r="AG323">
            <v>360</v>
          </cell>
          <cell r="AH323">
            <v>217.3449486691506</v>
          </cell>
          <cell r="AM323">
            <v>3730.7</v>
          </cell>
          <cell r="AO323">
            <v>875707.21099999989</v>
          </cell>
          <cell r="AQ323">
            <v>810848.8</v>
          </cell>
          <cell r="AU323">
            <v>0</v>
          </cell>
          <cell r="AW323">
            <v>0</v>
          </cell>
          <cell r="AY323">
            <v>430058.43983207073</v>
          </cell>
          <cell r="AZ323">
            <v>115.27553537729401</v>
          </cell>
          <cell r="BA323">
            <v>30712.488034351667</v>
          </cell>
          <cell r="BB323">
            <v>8.2323660531138039</v>
          </cell>
          <cell r="BC323">
            <v>0</v>
          </cell>
          <cell r="BD323">
            <v>0</v>
          </cell>
          <cell r="BG323">
            <v>0</v>
          </cell>
          <cell r="BH323">
            <v>0</v>
          </cell>
          <cell r="BI323">
            <v>84723.782398417345</v>
          </cell>
          <cell r="BJ323">
            <v>22.709888867616627</v>
          </cell>
          <cell r="BK323">
            <v>0</v>
          </cell>
          <cell r="BL323">
            <v>0</v>
          </cell>
          <cell r="BM323">
            <v>193914.56380368586</v>
          </cell>
          <cell r="BN323">
            <v>51.978064117641694</v>
          </cell>
          <cell r="BO323">
            <v>0</v>
          </cell>
          <cell r="BP323">
            <v>0</v>
          </cell>
          <cell r="BY323">
            <v>1997</v>
          </cell>
          <cell r="CF323">
            <v>591.29192079424558</v>
          </cell>
          <cell r="CG323">
            <v>727.32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X323">
            <v>0</v>
          </cell>
          <cell r="CY323">
            <v>0</v>
          </cell>
          <cell r="DB323">
            <v>0</v>
          </cell>
          <cell r="DC323">
            <v>0</v>
          </cell>
          <cell r="DJ323" t="str">
            <v>НКРЕ</v>
          </cell>
          <cell r="DL323">
            <v>40526</v>
          </cell>
          <cell r="DM323">
            <v>1854</v>
          </cell>
          <cell r="DO323" t="str">
            <v>тариф на теплову енергію</v>
          </cell>
          <cell r="DT323">
            <v>258.2</v>
          </cell>
        </row>
        <row r="324">
          <cell r="W324">
            <v>481.96</v>
          </cell>
          <cell r="AF324">
            <v>39926</v>
          </cell>
          <cell r="AG324">
            <v>361</v>
          </cell>
          <cell r="AH324">
            <v>446.26057368075323</v>
          </cell>
          <cell r="AM324">
            <v>4567</v>
          </cell>
          <cell r="AO324">
            <v>2201111.3199999998</v>
          </cell>
          <cell r="AQ324">
            <v>2038072.04</v>
          </cell>
          <cell r="AU324">
            <v>0</v>
          </cell>
          <cell r="AW324">
            <v>0</v>
          </cell>
          <cell r="AY324">
            <v>1472325.5799999998</v>
          </cell>
          <cell r="AZ324">
            <v>322.38352966936719</v>
          </cell>
          <cell r="BA324">
            <v>132573.20000000001</v>
          </cell>
          <cell r="BB324">
            <v>29.028508867965844</v>
          </cell>
          <cell r="BC324">
            <v>0</v>
          </cell>
          <cell r="BD324">
            <v>0</v>
          </cell>
          <cell r="BG324">
            <v>0</v>
          </cell>
          <cell r="BH324">
            <v>0</v>
          </cell>
          <cell r="BI324">
            <v>108287.76</v>
          </cell>
          <cell r="BJ324">
            <v>23.710917451280928</v>
          </cell>
          <cell r="BK324">
            <v>0</v>
          </cell>
          <cell r="BL324">
            <v>0</v>
          </cell>
          <cell r="BM324">
            <v>240948.7</v>
          </cell>
          <cell r="BN324">
            <v>52.75863805561638</v>
          </cell>
          <cell r="BO324">
            <v>0</v>
          </cell>
          <cell r="BP324">
            <v>0</v>
          </cell>
          <cell r="BY324">
            <v>1997</v>
          </cell>
          <cell r="CF324">
            <v>687.28</v>
          </cell>
          <cell r="CG324">
            <v>2142.25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X324">
            <v>0</v>
          </cell>
          <cell r="CY324">
            <v>0</v>
          </cell>
          <cell r="DB324">
            <v>0</v>
          </cell>
          <cell r="DC324">
            <v>0</v>
          </cell>
          <cell r="DJ324" t="str">
            <v>НКРКП</v>
          </cell>
          <cell r="DL324">
            <v>40942</v>
          </cell>
          <cell r="DM324">
            <v>28</v>
          </cell>
          <cell r="DT324">
            <v>758.64</v>
          </cell>
        </row>
        <row r="325">
          <cell r="W325">
            <v>481.96</v>
          </cell>
          <cell r="AF325">
            <v>39926</v>
          </cell>
          <cell r="AG325">
            <v>361</v>
          </cell>
          <cell r="AH325">
            <v>446.26300167068098</v>
          </cell>
          <cell r="AM325">
            <v>164.7</v>
          </cell>
          <cell r="AO325">
            <v>79378.811999999991</v>
          </cell>
          <cell r="AQ325">
            <v>73499.516375161154</v>
          </cell>
          <cell r="AU325">
            <v>0</v>
          </cell>
          <cell r="AW325">
            <v>0</v>
          </cell>
          <cell r="AY325">
            <v>53096.371706986174</v>
          </cell>
          <cell r="AZ325">
            <v>322.38234187605451</v>
          </cell>
          <cell r="BA325">
            <v>4781.0207549985689</v>
          </cell>
          <cell r="BB325">
            <v>29.028662750446685</v>
          </cell>
          <cell r="BC325">
            <v>0</v>
          </cell>
          <cell r="BD325">
            <v>0</v>
          </cell>
          <cell r="BG325">
            <v>0</v>
          </cell>
          <cell r="BH325">
            <v>0</v>
          </cell>
          <cell r="BI325">
            <v>3905.2094092919706</v>
          </cell>
          <cell r="BJ325">
            <v>23.711046808087254</v>
          </cell>
          <cell r="BK325">
            <v>0</v>
          </cell>
          <cell r="BL325">
            <v>0</v>
          </cell>
          <cell r="BM325">
            <v>8689.3948590285163</v>
          </cell>
          <cell r="BN325">
            <v>52.758924462832525</v>
          </cell>
          <cell r="BO325">
            <v>0</v>
          </cell>
          <cell r="BP325">
            <v>0</v>
          </cell>
          <cell r="BY325">
            <v>1997</v>
          </cell>
          <cell r="CF325">
            <v>24.785329306563742</v>
          </cell>
          <cell r="CG325">
            <v>2142.25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X325">
            <v>0</v>
          </cell>
          <cell r="CY325">
            <v>0</v>
          </cell>
          <cell r="DB325">
            <v>0</v>
          </cell>
          <cell r="DC325">
            <v>0</v>
          </cell>
          <cell r="DJ325" t="str">
            <v>НКРКП</v>
          </cell>
          <cell r="DL325">
            <v>40942</v>
          </cell>
          <cell r="DM325">
            <v>28</v>
          </cell>
          <cell r="DT325">
            <v>758.64</v>
          </cell>
        </row>
        <row r="326">
          <cell r="W326">
            <v>234.73</v>
          </cell>
          <cell r="AF326">
            <v>39926</v>
          </cell>
          <cell r="AG326">
            <v>360</v>
          </cell>
          <cell r="AH326">
            <v>217.34493941989962</v>
          </cell>
          <cell r="AM326">
            <v>1634.2</v>
          </cell>
          <cell r="AO326">
            <v>383595.766</v>
          </cell>
          <cell r="AQ326">
            <v>355185.1</v>
          </cell>
          <cell r="AU326">
            <v>0</v>
          </cell>
          <cell r="AW326">
            <v>0</v>
          </cell>
          <cell r="AY326">
            <v>188383.1532</v>
          </cell>
          <cell r="AZ326">
            <v>115.27545783869783</v>
          </cell>
          <cell r="BA326">
            <v>13453.3</v>
          </cell>
          <cell r="BB326">
            <v>8.2323461020682895</v>
          </cell>
          <cell r="BC326">
            <v>0</v>
          </cell>
          <cell r="BD326">
            <v>0</v>
          </cell>
          <cell r="BG326">
            <v>0</v>
          </cell>
          <cell r="BH326">
            <v>0</v>
          </cell>
          <cell r="BI326">
            <v>37112.5</v>
          </cell>
          <cell r="BJ326">
            <v>22.709888630522578</v>
          </cell>
          <cell r="BK326">
            <v>0</v>
          </cell>
          <cell r="BL326">
            <v>0</v>
          </cell>
          <cell r="BM326">
            <v>84942.5</v>
          </cell>
          <cell r="BN326">
            <v>51.978032064618773</v>
          </cell>
          <cell r="BO326">
            <v>0</v>
          </cell>
          <cell r="BP326">
            <v>0</v>
          </cell>
          <cell r="BY326">
            <v>1997</v>
          </cell>
          <cell r="CF326">
            <v>259.01</v>
          </cell>
          <cell r="CG326">
            <v>727.32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X326">
            <v>0</v>
          </cell>
          <cell r="CY326">
            <v>0</v>
          </cell>
          <cell r="DB326">
            <v>0</v>
          </cell>
          <cell r="DC326">
            <v>0</v>
          </cell>
          <cell r="DJ326" t="str">
            <v>НКРЕ</v>
          </cell>
          <cell r="DL326">
            <v>40526</v>
          </cell>
          <cell r="DM326">
            <v>1854</v>
          </cell>
          <cell r="DO326" t="str">
            <v>тариф на теплову енергію</v>
          </cell>
          <cell r="DT326">
            <v>258.2</v>
          </cell>
        </row>
        <row r="327">
          <cell r="W327">
            <v>481.96</v>
          </cell>
          <cell r="AF327">
            <v>39926</v>
          </cell>
          <cell r="AG327">
            <v>361</v>
          </cell>
          <cell r="AH327">
            <v>446.26057359763814</v>
          </cell>
          <cell r="AM327">
            <v>4742</v>
          </cell>
          <cell r="AO327">
            <v>2285454.3199999998</v>
          </cell>
          <cell r="AQ327">
            <v>2116167.64</v>
          </cell>
          <cell r="AU327">
            <v>0</v>
          </cell>
          <cell r="AW327">
            <v>0</v>
          </cell>
          <cell r="AY327">
            <v>1528752.4450000001</v>
          </cell>
          <cell r="AZ327">
            <v>322.38558519611979</v>
          </cell>
          <cell r="BA327">
            <v>137653.19</v>
          </cell>
          <cell r="BB327">
            <v>29.028509067903837</v>
          </cell>
          <cell r="BC327">
            <v>0</v>
          </cell>
          <cell r="BD327">
            <v>0</v>
          </cell>
          <cell r="BG327">
            <v>0</v>
          </cell>
          <cell r="BH327">
            <v>0</v>
          </cell>
          <cell r="BI327">
            <v>112437.17</v>
          </cell>
          <cell r="BJ327">
            <v>23.710917334458035</v>
          </cell>
          <cell r="BK327">
            <v>0</v>
          </cell>
          <cell r="BL327">
            <v>0</v>
          </cell>
          <cell r="BM327">
            <v>250181.46</v>
          </cell>
          <cell r="BN327">
            <v>52.758637705609445</v>
          </cell>
          <cell r="BO327">
            <v>0</v>
          </cell>
          <cell r="BP327">
            <v>0</v>
          </cell>
          <cell r="BY327">
            <v>1997</v>
          </cell>
          <cell r="CF327">
            <v>713.62</v>
          </cell>
          <cell r="CG327">
            <v>2142.25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X327">
            <v>0</v>
          </cell>
          <cell r="CY327">
            <v>0</v>
          </cell>
          <cell r="DB327">
            <v>0</v>
          </cell>
          <cell r="DC327">
            <v>0</v>
          </cell>
          <cell r="DJ327" t="str">
            <v>НКРКП</v>
          </cell>
          <cell r="DL327">
            <v>40942</v>
          </cell>
          <cell r="DM327">
            <v>28</v>
          </cell>
          <cell r="DT327">
            <v>758.64</v>
          </cell>
        </row>
        <row r="328">
          <cell r="W328">
            <v>234.73</v>
          </cell>
          <cell r="AF328">
            <v>39926</v>
          </cell>
          <cell r="AG328">
            <v>360</v>
          </cell>
          <cell r="AH328">
            <v>217.34494737464524</v>
          </cell>
          <cell r="AM328">
            <v>6764.8</v>
          </cell>
          <cell r="AO328">
            <v>1587901.504</v>
          </cell>
          <cell r="AQ328">
            <v>1470295.1</v>
          </cell>
          <cell r="AU328">
            <v>0</v>
          </cell>
          <cell r="AW328">
            <v>0</v>
          </cell>
          <cell r="AY328">
            <v>779817.95760000008</v>
          </cell>
          <cell r="AZ328">
            <v>115.27583337275308</v>
          </cell>
          <cell r="BA328">
            <v>55690.3</v>
          </cell>
          <cell r="BB328">
            <v>8.2323645931882687</v>
          </cell>
          <cell r="BC328">
            <v>0</v>
          </cell>
          <cell r="BD328">
            <v>0</v>
          </cell>
          <cell r="BG328">
            <v>0</v>
          </cell>
          <cell r="BH328">
            <v>0</v>
          </cell>
          <cell r="BI328">
            <v>153627.9</v>
          </cell>
          <cell r="BJ328">
            <v>22.709895340586563</v>
          </cell>
          <cell r="BK328">
            <v>0</v>
          </cell>
          <cell r="BL328">
            <v>0</v>
          </cell>
          <cell r="BM328">
            <v>351621.2</v>
          </cell>
          <cell r="BN328">
            <v>51.978062913907287</v>
          </cell>
          <cell r="BO328">
            <v>0</v>
          </cell>
          <cell r="BP328">
            <v>0</v>
          </cell>
          <cell r="BY328">
            <v>1997</v>
          </cell>
          <cell r="CF328">
            <v>1072.18</v>
          </cell>
          <cell r="CG328">
            <v>727.32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X328">
            <v>0</v>
          </cell>
          <cell r="CY328">
            <v>0</v>
          </cell>
          <cell r="DB328">
            <v>0</v>
          </cell>
          <cell r="DC328">
            <v>0</v>
          </cell>
          <cell r="DJ328" t="str">
            <v>НКРЕ</v>
          </cell>
          <cell r="DL328">
            <v>40526</v>
          </cell>
          <cell r="DM328">
            <v>1854</v>
          </cell>
          <cell r="DO328" t="str">
            <v>тариф на теплову енергію</v>
          </cell>
          <cell r="DT328">
            <v>258.2</v>
          </cell>
        </row>
        <row r="329">
          <cell r="W329">
            <v>481.96</v>
          </cell>
          <cell r="AF329">
            <v>39926</v>
          </cell>
          <cell r="AG329">
            <v>361</v>
          </cell>
          <cell r="AH329">
            <v>446.26055312954878</v>
          </cell>
          <cell r="AM329">
            <v>343.5</v>
          </cell>
          <cell r="AO329">
            <v>165553.25999999998</v>
          </cell>
          <cell r="AQ329">
            <v>153290.5</v>
          </cell>
          <cell r="AU329">
            <v>0</v>
          </cell>
          <cell r="AW329">
            <v>0</v>
          </cell>
          <cell r="AY329">
            <v>110738.686575</v>
          </cell>
          <cell r="AZ329">
            <v>322.38336703056768</v>
          </cell>
          <cell r="BA329">
            <v>9971.2999999999993</v>
          </cell>
          <cell r="BB329">
            <v>29.02852983988355</v>
          </cell>
          <cell r="BC329">
            <v>0</v>
          </cell>
          <cell r="BD329">
            <v>0</v>
          </cell>
          <cell r="BG329">
            <v>0</v>
          </cell>
          <cell r="BH329">
            <v>0</v>
          </cell>
          <cell r="BI329">
            <v>8144.7</v>
          </cell>
          <cell r="BJ329">
            <v>23.710917030567686</v>
          </cell>
          <cell r="BK329">
            <v>0</v>
          </cell>
          <cell r="BL329">
            <v>0</v>
          </cell>
          <cell r="BM329">
            <v>18122.599999999999</v>
          </cell>
          <cell r="BN329">
            <v>52.758660844250358</v>
          </cell>
          <cell r="BO329">
            <v>0</v>
          </cell>
          <cell r="BP329">
            <v>0</v>
          </cell>
          <cell r="BY329">
            <v>1997</v>
          </cell>
          <cell r="CF329">
            <v>51.692700000000002</v>
          </cell>
          <cell r="CG329">
            <v>2142.25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X329">
            <v>0</v>
          </cell>
          <cell r="CY329">
            <v>0</v>
          </cell>
          <cell r="DB329">
            <v>0</v>
          </cell>
          <cell r="DC329">
            <v>0</v>
          </cell>
          <cell r="DJ329" t="str">
            <v>НКРКП</v>
          </cell>
          <cell r="DL329">
            <v>40942</v>
          </cell>
          <cell r="DM329">
            <v>28</v>
          </cell>
          <cell r="DT329">
            <v>758.64</v>
          </cell>
        </row>
        <row r="330">
          <cell r="W330">
            <v>481.96</v>
          </cell>
          <cell r="AF330">
            <v>39926</v>
          </cell>
          <cell r="AG330">
            <v>361</v>
          </cell>
          <cell r="AH330">
            <v>446.26455026455028</v>
          </cell>
          <cell r="AM330">
            <v>18.899999999999999</v>
          </cell>
          <cell r="AO330">
            <v>9109.0439999999981</v>
          </cell>
          <cell r="AQ330">
            <v>8434.4</v>
          </cell>
          <cell r="AU330">
            <v>0</v>
          </cell>
          <cell r="AW330">
            <v>0</v>
          </cell>
          <cell r="AY330">
            <v>6093.0302949999996</v>
          </cell>
          <cell r="AZ330">
            <v>322.3825552910053</v>
          </cell>
          <cell r="BA330">
            <v>548.64</v>
          </cell>
          <cell r="BB330">
            <v>29.028571428571428</v>
          </cell>
          <cell r="BC330">
            <v>0</v>
          </cell>
          <cell r="BD330">
            <v>0</v>
          </cell>
          <cell r="BG330">
            <v>0</v>
          </cell>
          <cell r="BH330">
            <v>0</v>
          </cell>
          <cell r="BI330">
            <v>448.14</v>
          </cell>
          <cell r="BJ330">
            <v>23.711111111111112</v>
          </cell>
          <cell r="BK330">
            <v>0</v>
          </cell>
          <cell r="BL330">
            <v>0</v>
          </cell>
          <cell r="BM330">
            <v>997.14</v>
          </cell>
          <cell r="BN330">
            <v>52.75873015873016</v>
          </cell>
          <cell r="BO330">
            <v>0</v>
          </cell>
          <cell r="BP330">
            <v>0</v>
          </cell>
          <cell r="BY330">
            <v>1997</v>
          </cell>
          <cell r="CF330">
            <v>2.84422</v>
          </cell>
          <cell r="CG330">
            <v>2142.25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X330">
            <v>0</v>
          </cell>
          <cell r="CY330">
            <v>0</v>
          </cell>
          <cell r="DB330">
            <v>0</v>
          </cell>
          <cell r="DC330">
            <v>0</v>
          </cell>
          <cell r="DJ330" t="str">
            <v>НКРКП</v>
          </cell>
          <cell r="DL330">
            <v>40942</v>
          </cell>
          <cell r="DM330">
            <v>28</v>
          </cell>
          <cell r="DT330">
            <v>758.64</v>
          </cell>
        </row>
        <row r="331">
          <cell r="W331">
            <v>226.21666666666667</v>
          </cell>
          <cell r="AF331">
            <v>39926</v>
          </cell>
          <cell r="AG331">
            <v>362</v>
          </cell>
          <cell r="AH331">
            <v>225.8994713378963</v>
          </cell>
          <cell r="AM331">
            <v>73493.5</v>
          </cell>
          <cell r="AO331">
            <v>16625454.591666667</v>
          </cell>
          <cell r="AQ331">
            <v>16602142.796771681</v>
          </cell>
          <cell r="AU331">
            <v>0</v>
          </cell>
          <cell r="AW331">
            <v>0</v>
          </cell>
          <cell r="AY331">
            <v>7974808.499723372</v>
          </cell>
          <cell r="AZ331">
            <v>108.51039207172569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G331">
            <v>0</v>
          </cell>
          <cell r="BH331">
            <v>0</v>
          </cell>
          <cell r="BI331">
            <v>1734551.020588544</v>
          </cell>
          <cell r="BJ331">
            <v>23.601420813929721</v>
          </cell>
          <cell r="BK331">
            <v>0</v>
          </cell>
          <cell r="BL331">
            <v>0</v>
          </cell>
          <cell r="BM331">
            <v>5344365.0826966744</v>
          </cell>
          <cell r="BN331">
            <v>72.718881026167949</v>
          </cell>
          <cell r="BO331">
            <v>0</v>
          </cell>
          <cell r="BP331">
            <v>0</v>
          </cell>
          <cell r="BY331">
            <v>2017</v>
          </cell>
          <cell r="CF331">
            <v>10964.648984935615</v>
          </cell>
          <cell r="CG331">
            <v>727.32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X331">
            <v>0</v>
          </cell>
          <cell r="CY331">
            <v>0</v>
          </cell>
          <cell r="DB331">
            <v>0</v>
          </cell>
          <cell r="DC331">
            <v>0</v>
          </cell>
          <cell r="DJ331" t="str">
            <v>НКРЕ</v>
          </cell>
          <cell r="DL331">
            <v>40526</v>
          </cell>
          <cell r="DM331">
            <v>1854</v>
          </cell>
          <cell r="DO331" t="str">
            <v>Тариф на теплову енергію</v>
          </cell>
          <cell r="DT331">
            <v>248.49</v>
          </cell>
        </row>
        <row r="332">
          <cell r="W332">
            <v>641.45833333333337</v>
          </cell>
          <cell r="AF332">
            <v>39926</v>
          </cell>
          <cell r="AG332">
            <v>363</v>
          </cell>
          <cell r="AH332">
            <v>438.8426148860575</v>
          </cell>
          <cell r="AM332">
            <v>6524.7</v>
          </cell>
          <cell r="AO332">
            <v>4185323.1875</v>
          </cell>
          <cell r="AQ332">
            <v>2863316.4093470592</v>
          </cell>
          <cell r="AU332">
            <v>0</v>
          </cell>
          <cell r="AW332">
            <v>0</v>
          </cell>
          <cell r="AY332">
            <v>2099668.3997759041</v>
          </cell>
          <cell r="AZ332">
            <v>321.80305604486097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G332">
            <v>0</v>
          </cell>
          <cell r="BH332">
            <v>0</v>
          </cell>
          <cell r="BI332">
            <v>140367.28232101721</v>
          </cell>
          <cell r="BJ332">
            <v>21.513216289027419</v>
          </cell>
          <cell r="BK332">
            <v>0</v>
          </cell>
          <cell r="BL332">
            <v>0</v>
          </cell>
          <cell r="BM332">
            <v>474444.201192134</v>
          </cell>
          <cell r="BN332">
            <v>72.715098194880071</v>
          </cell>
          <cell r="BO332">
            <v>0</v>
          </cell>
          <cell r="BP332">
            <v>0</v>
          </cell>
          <cell r="BY332">
            <v>2017</v>
          </cell>
          <cell r="CF332">
            <v>980.1229547325961</v>
          </cell>
          <cell r="CG332">
            <v>2142.25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X332">
            <v>0</v>
          </cell>
          <cell r="CY332">
            <v>0</v>
          </cell>
          <cell r="DB332">
            <v>0</v>
          </cell>
          <cell r="DC332">
            <v>0</v>
          </cell>
          <cell r="DJ332" t="str">
            <v>НКРКП</v>
          </cell>
          <cell r="DL332">
            <v>40942</v>
          </cell>
          <cell r="DM332">
            <v>28</v>
          </cell>
          <cell r="DT332">
            <v>715.75</v>
          </cell>
        </row>
        <row r="333">
          <cell r="W333">
            <v>641.45833333333337</v>
          </cell>
          <cell r="AF333">
            <v>39926</v>
          </cell>
          <cell r="AG333">
            <v>363</v>
          </cell>
          <cell r="AH333">
            <v>438.84265075376885</v>
          </cell>
          <cell r="AM333">
            <v>1704.4</v>
          </cell>
          <cell r="AO333">
            <v>1093301.5833333335</v>
          </cell>
          <cell r="AQ333">
            <v>747963.41394472367</v>
          </cell>
          <cell r="AU333">
            <v>0</v>
          </cell>
          <cell r="AW333">
            <v>0</v>
          </cell>
          <cell r="AY333">
            <v>548481.12872286094</v>
          </cell>
          <cell r="AZ333">
            <v>321.80305604486091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G333">
            <v>0</v>
          </cell>
          <cell r="BH333">
            <v>0</v>
          </cell>
          <cell r="BI333">
            <v>36667.171880234506</v>
          </cell>
          <cell r="BJ333">
            <v>21.513243299832496</v>
          </cell>
          <cell r="BK333">
            <v>0</v>
          </cell>
          <cell r="BL333">
            <v>0</v>
          </cell>
          <cell r="BM333">
            <v>123935.68153266332</v>
          </cell>
          <cell r="BN333">
            <v>72.715138190954775</v>
          </cell>
          <cell r="BO333">
            <v>0</v>
          </cell>
          <cell r="BP333">
            <v>0</v>
          </cell>
          <cell r="BY333">
            <v>2017</v>
          </cell>
          <cell r="CF333">
            <v>256.03040201790685</v>
          </cell>
          <cell r="CG333">
            <v>2142.25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X333">
            <v>0</v>
          </cell>
          <cell r="CY333">
            <v>0</v>
          </cell>
          <cell r="DB333">
            <v>0</v>
          </cell>
          <cell r="DC333">
            <v>0</v>
          </cell>
          <cell r="DJ333" t="str">
            <v>НКРКП</v>
          </cell>
          <cell r="DL333">
            <v>40942</v>
          </cell>
          <cell r="DM333">
            <v>28</v>
          </cell>
          <cell r="DT333">
            <v>715.75</v>
          </cell>
        </row>
        <row r="334">
          <cell r="W334">
            <v>243.97</v>
          </cell>
          <cell r="AF334">
            <v>39926</v>
          </cell>
          <cell r="AG334">
            <v>362</v>
          </cell>
          <cell r="AH334">
            <v>225.89504916227472</v>
          </cell>
          <cell r="AM334">
            <v>955</v>
          </cell>
          <cell r="AO334">
            <v>232991.35</v>
          </cell>
          <cell r="AQ334">
            <v>215729.77194997235</v>
          </cell>
          <cell r="AU334">
            <v>0</v>
          </cell>
          <cell r="AW334">
            <v>0</v>
          </cell>
          <cell r="AY334">
            <v>103625.39583291365</v>
          </cell>
          <cell r="AZ334">
            <v>108.5082678878677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G334">
            <v>0</v>
          </cell>
          <cell r="BH334">
            <v>0</v>
          </cell>
          <cell r="BI334">
            <v>22538.915650088333</v>
          </cell>
          <cell r="BJ334">
            <v>23.600958795904013</v>
          </cell>
          <cell r="BK334">
            <v>0</v>
          </cell>
          <cell r="BL334">
            <v>0</v>
          </cell>
          <cell r="BM334">
            <v>69445.171904661838</v>
          </cell>
          <cell r="BN334">
            <v>72.717457491792501</v>
          </cell>
          <cell r="BO334">
            <v>0</v>
          </cell>
          <cell r="BP334">
            <v>0</v>
          </cell>
          <cell r="BY334">
            <v>2017</v>
          </cell>
          <cell r="CF334">
            <v>142.47565835246334</v>
          </cell>
          <cell r="CG334">
            <v>727.32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X334">
            <v>0</v>
          </cell>
          <cell r="CY334">
            <v>0</v>
          </cell>
          <cell r="DB334">
            <v>0</v>
          </cell>
          <cell r="DC334">
            <v>0</v>
          </cell>
          <cell r="DJ334" t="str">
            <v>НКРЕ</v>
          </cell>
          <cell r="DL334">
            <v>40526</v>
          </cell>
          <cell r="DM334">
            <v>1854</v>
          </cell>
          <cell r="DO334" t="str">
            <v>Тариф на теплову енергію</v>
          </cell>
          <cell r="DT334">
            <v>268.37</v>
          </cell>
        </row>
        <row r="335">
          <cell r="W335">
            <v>243.97</v>
          </cell>
          <cell r="AF335">
            <v>39926</v>
          </cell>
          <cell r="AG335">
            <v>362</v>
          </cell>
          <cell r="AH335">
            <v>225.89504916227472</v>
          </cell>
          <cell r="AM335">
            <v>14369.7</v>
          </cell>
          <cell r="AO335">
            <v>3505775.7090000003</v>
          </cell>
          <cell r="AQ335">
            <v>3246044.0879471391</v>
          </cell>
          <cell r="AU335">
            <v>0</v>
          </cell>
          <cell r="AW335">
            <v>0</v>
          </cell>
          <cell r="AY335">
            <v>1559231.2570682925</v>
          </cell>
          <cell r="AZ335">
            <v>108.50826788786769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G335">
            <v>0</v>
          </cell>
          <cell r="BH335">
            <v>0</v>
          </cell>
          <cell r="BI335">
            <v>339138.69760950189</v>
          </cell>
          <cell r="BJ335">
            <v>23.600958795904013</v>
          </cell>
          <cell r="BK335">
            <v>0</v>
          </cell>
          <cell r="BL335">
            <v>0</v>
          </cell>
          <cell r="BM335">
            <v>1044928.0489198108</v>
          </cell>
          <cell r="BN335">
            <v>72.717457491792501</v>
          </cell>
          <cell r="BO335">
            <v>0</v>
          </cell>
          <cell r="BP335">
            <v>0</v>
          </cell>
          <cell r="BY335">
            <v>2017</v>
          </cell>
          <cell r="CF335">
            <v>2143.8036312328718</v>
          </cell>
          <cell r="CG335">
            <v>727.32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X335">
            <v>0</v>
          </cell>
          <cell r="CY335">
            <v>0</v>
          </cell>
          <cell r="DB335">
            <v>0</v>
          </cell>
          <cell r="DC335">
            <v>0</v>
          </cell>
          <cell r="DJ335" t="str">
            <v>НКРЕ</v>
          </cell>
          <cell r="DL335">
            <v>40526</v>
          </cell>
          <cell r="DM335">
            <v>1854</v>
          </cell>
          <cell r="DO335" t="str">
            <v>Тариф на теплову енергію</v>
          </cell>
          <cell r="DT335">
            <v>248.49</v>
          </cell>
        </row>
        <row r="336">
          <cell r="W336">
            <v>473.95</v>
          </cell>
          <cell r="AF336">
            <v>39926</v>
          </cell>
          <cell r="AG336">
            <v>363</v>
          </cell>
          <cell r="AH336">
            <v>438.8426148860575</v>
          </cell>
          <cell r="AM336">
            <v>1159</v>
          </cell>
          <cell r="AO336">
            <v>549308.04999999993</v>
          </cell>
          <cell r="AQ336">
            <v>508618.59065294062</v>
          </cell>
          <cell r="AU336">
            <v>0</v>
          </cell>
          <cell r="AW336">
            <v>0</v>
          </cell>
          <cell r="AY336">
            <v>372969.74195599381</v>
          </cell>
          <cell r="AZ336">
            <v>321.80305604486091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G336">
            <v>0</v>
          </cell>
          <cell r="BH336">
            <v>0</v>
          </cell>
          <cell r="BI336">
            <v>24933.817678982781</v>
          </cell>
          <cell r="BJ336">
            <v>21.513216289027422</v>
          </cell>
          <cell r="BK336">
            <v>0</v>
          </cell>
          <cell r="BL336">
            <v>0</v>
          </cell>
          <cell r="BM336">
            <v>84276.798807865998</v>
          </cell>
          <cell r="BN336">
            <v>72.715098194880071</v>
          </cell>
          <cell r="BO336">
            <v>0</v>
          </cell>
          <cell r="BP336">
            <v>0</v>
          </cell>
          <cell r="BY336">
            <v>2017</v>
          </cell>
          <cell r="CF336">
            <v>174.10187511074517</v>
          </cell>
          <cell r="CG336">
            <v>2142.25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X336">
            <v>0</v>
          </cell>
          <cell r="CY336">
            <v>0</v>
          </cell>
          <cell r="DB336">
            <v>0</v>
          </cell>
          <cell r="DC336">
            <v>0</v>
          </cell>
          <cell r="DJ336" t="str">
            <v>НКРКП</v>
          </cell>
          <cell r="DL336">
            <v>40942</v>
          </cell>
          <cell r="DM336">
            <v>28</v>
          </cell>
          <cell r="DT336">
            <v>715.75</v>
          </cell>
        </row>
        <row r="337">
          <cell r="W337">
            <v>473.95</v>
          </cell>
          <cell r="AF337">
            <v>39926</v>
          </cell>
          <cell r="AG337">
            <v>363</v>
          </cell>
          <cell r="AH337">
            <v>438.84265075376879</v>
          </cell>
          <cell r="AM337">
            <v>206</v>
          </cell>
          <cell r="AO337">
            <v>97633.7</v>
          </cell>
          <cell r="AQ337">
            <v>90401.586055276377</v>
          </cell>
          <cell r="AU337">
            <v>0</v>
          </cell>
          <cell r="AW337">
            <v>0</v>
          </cell>
          <cell r="AY337">
            <v>66291.429545241263</v>
          </cell>
          <cell r="AZ337">
            <v>321.80305604486051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G337">
            <v>0</v>
          </cell>
          <cell r="BH337">
            <v>0</v>
          </cell>
          <cell r="BI337">
            <v>4431.7281197654938</v>
          </cell>
          <cell r="BJ337">
            <v>21.513243299832496</v>
          </cell>
          <cell r="BK337">
            <v>0</v>
          </cell>
          <cell r="BL337">
            <v>0</v>
          </cell>
          <cell r="BM337">
            <v>14979.318467336683</v>
          </cell>
          <cell r="BN337">
            <v>72.715138190954775</v>
          </cell>
          <cell r="BO337">
            <v>0</v>
          </cell>
          <cell r="BP337">
            <v>0</v>
          </cell>
          <cell r="BY337">
            <v>2017</v>
          </cell>
          <cell r="CF337">
            <v>30.9447681387519</v>
          </cell>
          <cell r="CG337">
            <v>2142.25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X337">
            <v>0</v>
          </cell>
          <cell r="CY337">
            <v>0</v>
          </cell>
          <cell r="DB337">
            <v>0</v>
          </cell>
          <cell r="DC337">
            <v>0</v>
          </cell>
          <cell r="DJ337" t="str">
            <v>НКРКП</v>
          </cell>
          <cell r="DL337">
            <v>40942</v>
          </cell>
          <cell r="DM337">
            <v>28</v>
          </cell>
          <cell r="DT337">
            <v>715.75</v>
          </cell>
        </row>
        <row r="338">
          <cell r="W338">
            <v>176.39166666666665</v>
          </cell>
          <cell r="AF338">
            <v>39926</v>
          </cell>
          <cell r="AG338">
            <v>362</v>
          </cell>
          <cell r="AH338">
            <v>225.8994713378963</v>
          </cell>
          <cell r="AM338">
            <v>1693.3</v>
          </cell>
          <cell r="AO338">
            <v>298684.00916666666</v>
          </cell>
          <cell r="AQ338">
            <v>382515.57481645979</v>
          </cell>
          <cell r="AU338">
            <v>0</v>
          </cell>
          <cell r="AW338">
            <v>0</v>
          </cell>
          <cell r="AY338">
            <v>183740.64689505313</v>
          </cell>
          <cell r="AZ338">
            <v>108.5103920717257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G338">
            <v>0</v>
          </cell>
          <cell r="BH338">
            <v>0</v>
          </cell>
          <cell r="BI338">
            <v>39964.285864227197</v>
          </cell>
          <cell r="BJ338">
            <v>23.601420813929721</v>
          </cell>
          <cell r="BK338">
            <v>0</v>
          </cell>
          <cell r="BL338">
            <v>0</v>
          </cell>
          <cell r="BM338">
            <v>123134.88124161019</v>
          </cell>
          <cell r="BN338">
            <v>72.718881026167949</v>
          </cell>
          <cell r="BO338">
            <v>0</v>
          </cell>
          <cell r="BP338">
            <v>0</v>
          </cell>
          <cell r="BY338">
            <v>2017</v>
          </cell>
          <cell r="CF338">
            <v>252.62696872773071</v>
          </cell>
          <cell r="CG338">
            <v>727.32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X338">
            <v>0</v>
          </cell>
          <cell r="CY338">
            <v>0</v>
          </cell>
          <cell r="DB338">
            <v>0</v>
          </cell>
          <cell r="DC338">
            <v>0</v>
          </cell>
          <cell r="DJ338" t="str">
            <v>НКРЕ</v>
          </cell>
          <cell r="DL338">
            <v>40526</v>
          </cell>
          <cell r="DM338">
            <v>1854</v>
          </cell>
          <cell r="DO338" t="str">
            <v>Тариф на теплову енергію</v>
          </cell>
          <cell r="DT338">
            <v>220.49</v>
          </cell>
        </row>
        <row r="339">
          <cell r="W339">
            <v>198.61</v>
          </cell>
          <cell r="AF339">
            <v>39926</v>
          </cell>
          <cell r="AG339">
            <v>358</v>
          </cell>
          <cell r="AH339">
            <v>229.08787014620614</v>
          </cell>
          <cell r="AM339">
            <v>207330</v>
          </cell>
          <cell r="AO339">
            <v>41177811.300000004</v>
          </cell>
          <cell r="AQ339">
            <v>47496788.117412917</v>
          </cell>
          <cell r="AU339">
            <v>0</v>
          </cell>
          <cell r="AW339">
            <v>0</v>
          </cell>
          <cell r="AY339">
            <v>23859458.134796113</v>
          </cell>
          <cell r="AZ339">
            <v>115.0796225090248</v>
          </cell>
          <cell r="BA339">
            <v>348143.06145482429</v>
          </cell>
          <cell r="BB339">
            <v>1.6791735950167572</v>
          </cell>
          <cell r="BC339">
            <v>0</v>
          </cell>
          <cell r="BD339">
            <v>0</v>
          </cell>
          <cell r="BG339">
            <v>0</v>
          </cell>
          <cell r="BH339">
            <v>0</v>
          </cell>
          <cell r="BI339">
            <v>8133757.9801669698</v>
          </cell>
          <cell r="BJ339">
            <v>39.230974678854821</v>
          </cell>
          <cell r="BK339">
            <v>0</v>
          </cell>
          <cell r="BL339">
            <v>0</v>
          </cell>
          <cell r="BM339">
            <v>11394227.605992988</v>
          </cell>
          <cell r="BN339">
            <v>54.956965253426844</v>
          </cell>
          <cell r="BO339">
            <v>0</v>
          </cell>
          <cell r="BP339">
            <v>0</v>
          </cell>
          <cell r="BY339">
            <v>1832</v>
          </cell>
          <cell r="CF339">
            <v>32804.75794570471</v>
          </cell>
          <cell r="CG339">
            <v>727.31700000000001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X339">
            <v>0</v>
          </cell>
          <cell r="CY339">
            <v>0</v>
          </cell>
          <cell r="DB339">
            <v>0</v>
          </cell>
          <cell r="DC339">
            <v>0</v>
          </cell>
          <cell r="DJ339" t="str">
            <v>НКРЕ</v>
          </cell>
          <cell r="DL339">
            <v>40526</v>
          </cell>
          <cell r="DM339">
            <v>1854</v>
          </cell>
          <cell r="DO339" t="str">
            <v>Тариф на теплову енергію</v>
          </cell>
          <cell r="DT339">
            <v>218.47</v>
          </cell>
        </row>
        <row r="340">
          <cell r="W340">
            <v>766.18</v>
          </cell>
          <cell r="AF340">
            <v>39926</v>
          </cell>
          <cell r="AG340">
            <v>359</v>
          </cell>
          <cell r="AH340">
            <v>453.22363550710003</v>
          </cell>
          <cell r="AM340">
            <v>26673</v>
          </cell>
          <cell r="AO340">
            <v>20436319.139999997</v>
          </cell>
          <cell r="AQ340">
            <v>12088834.029880879</v>
          </cell>
          <cell r="AU340">
            <v>0</v>
          </cell>
          <cell r="AW340">
            <v>0</v>
          </cell>
          <cell r="AY340">
            <v>9130170.345787907</v>
          </cell>
          <cell r="AZ340">
            <v>342.30009169526886</v>
          </cell>
          <cell r="BA340">
            <v>8257.3389864728451</v>
          </cell>
          <cell r="BB340">
            <v>0.30957668752944345</v>
          </cell>
          <cell r="BC340">
            <v>0</v>
          </cell>
          <cell r="BD340">
            <v>0</v>
          </cell>
          <cell r="BG340">
            <v>0</v>
          </cell>
          <cell r="BH340">
            <v>0</v>
          </cell>
          <cell r="BI340">
            <v>1046348.4554815263</v>
          </cell>
          <cell r="BJ340">
            <v>39.228750252372301</v>
          </cell>
          <cell r="BK340">
            <v>0</v>
          </cell>
          <cell r="BL340">
            <v>0</v>
          </cell>
          <cell r="BM340">
            <v>1465677.6700989299</v>
          </cell>
          <cell r="BN340">
            <v>54.949862036476205</v>
          </cell>
          <cell r="BO340">
            <v>0</v>
          </cell>
          <cell r="BP340">
            <v>0</v>
          </cell>
          <cell r="BY340">
            <v>1832</v>
          </cell>
          <cell r="CF340">
            <v>4261.9537149202506</v>
          </cell>
          <cell r="CG340">
            <v>2142.25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X340">
            <v>0</v>
          </cell>
          <cell r="CY340">
            <v>0</v>
          </cell>
          <cell r="DB340">
            <v>0</v>
          </cell>
          <cell r="DC340">
            <v>0</v>
          </cell>
          <cell r="DJ340" t="str">
            <v>НКРКП</v>
          </cell>
          <cell r="DL340">
            <v>40942</v>
          </cell>
          <cell r="DM340">
            <v>28</v>
          </cell>
          <cell r="DT340">
            <v>999.9</v>
          </cell>
        </row>
        <row r="341">
          <cell r="W341">
            <v>766.18</v>
          </cell>
          <cell r="AF341">
            <v>39926</v>
          </cell>
          <cell r="AG341">
            <v>359</v>
          </cell>
          <cell r="AH341">
            <v>453.21876947733955</v>
          </cell>
          <cell r="AM341">
            <v>10836</v>
          </cell>
          <cell r="AO341">
            <v>8302326.4799999995</v>
          </cell>
          <cell r="AQ341">
            <v>4911078.5860564513</v>
          </cell>
          <cell r="AU341">
            <v>0</v>
          </cell>
          <cell r="AW341">
            <v>0</v>
          </cell>
          <cell r="AY341">
            <v>3709062.7713026446</v>
          </cell>
          <cell r="AZ341">
            <v>342.29076885406465</v>
          </cell>
          <cell r="BA341">
            <v>3376.9032143175141</v>
          </cell>
          <cell r="BB341">
            <v>0.31163743210755945</v>
          </cell>
          <cell r="BC341">
            <v>0</v>
          </cell>
          <cell r="BD341">
            <v>0</v>
          </cell>
          <cell r="BG341">
            <v>0</v>
          </cell>
          <cell r="BH341">
            <v>0</v>
          </cell>
          <cell r="BI341">
            <v>425103.87320808478</v>
          </cell>
          <cell r="BJ341">
            <v>39.230700739025913</v>
          </cell>
          <cell r="BK341">
            <v>0</v>
          </cell>
          <cell r="BL341">
            <v>0</v>
          </cell>
          <cell r="BM341">
            <v>596650.55649541446</v>
          </cell>
          <cell r="BN341">
            <v>55.061882290089926</v>
          </cell>
          <cell r="BO341">
            <v>0</v>
          </cell>
          <cell r="BP341">
            <v>0</v>
          </cell>
          <cell r="BY341">
            <v>1832</v>
          </cell>
          <cell r="CF341">
            <v>1731.3865194550797</v>
          </cell>
          <cell r="CG341">
            <v>2142.25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X341">
            <v>0</v>
          </cell>
          <cell r="CY341">
            <v>0</v>
          </cell>
          <cell r="DB341">
            <v>0</v>
          </cell>
          <cell r="DC341">
            <v>0</v>
          </cell>
          <cell r="DJ341" t="str">
            <v>НКРКП</v>
          </cell>
          <cell r="DL341">
            <v>40942</v>
          </cell>
          <cell r="DM341">
            <v>28</v>
          </cell>
          <cell r="DT341">
            <v>999.9</v>
          </cell>
        </row>
        <row r="342">
          <cell r="W342">
            <v>198.61</v>
          </cell>
          <cell r="AF342">
            <v>39926</v>
          </cell>
          <cell r="AG342">
            <v>358</v>
          </cell>
          <cell r="AH342">
            <v>229.08787014620611</v>
          </cell>
          <cell r="AM342">
            <v>12933</v>
          </cell>
          <cell r="AO342">
            <v>2568623.1300000004</v>
          </cell>
          <cell r="AQ342">
            <v>2962793.4246008839</v>
          </cell>
          <cell r="AU342">
            <v>0</v>
          </cell>
          <cell r="AW342">
            <v>0</v>
          </cell>
          <cell r="AY342">
            <v>1488324.7579092178</v>
          </cell>
          <cell r="AZ342">
            <v>115.0796225090248</v>
          </cell>
          <cell r="BA342">
            <v>21716.752104351723</v>
          </cell>
          <cell r="BB342">
            <v>1.6791735950167574</v>
          </cell>
          <cell r="BC342">
            <v>0</v>
          </cell>
          <cell r="BD342">
            <v>0</v>
          </cell>
          <cell r="BG342">
            <v>0</v>
          </cell>
          <cell r="BH342">
            <v>0</v>
          </cell>
          <cell r="BI342">
            <v>507374.19552162936</v>
          </cell>
          <cell r="BJ342">
            <v>39.230974678854821</v>
          </cell>
          <cell r="BK342">
            <v>0</v>
          </cell>
          <cell r="BL342">
            <v>0</v>
          </cell>
          <cell r="BM342">
            <v>710758.43162256933</v>
          </cell>
          <cell r="BN342">
            <v>54.956965253426844</v>
          </cell>
          <cell r="BO342">
            <v>0</v>
          </cell>
          <cell r="BP342">
            <v>0</v>
          </cell>
          <cell r="BY342">
            <v>1832</v>
          </cell>
          <cell r="CF342">
            <v>2046.3219722751123</v>
          </cell>
          <cell r="CG342">
            <v>727.31700000000001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X342">
            <v>0</v>
          </cell>
          <cell r="CY342">
            <v>0</v>
          </cell>
          <cell r="DB342">
            <v>0</v>
          </cell>
          <cell r="DC342">
            <v>0</v>
          </cell>
          <cell r="DJ342" t="str">
            <v>НКРЕ</v>
          </cell>
          <cell r="DL342">
            <v>40526</v>
          </cell>
          <cell r="DM342">
            <v>1854</v>
          </cell>
          <cell r="DO342" t="str">
            <v>Тариф на теплову енергію</v>
          </cell>
          <cell r="DT342">
            <v>218.47</v>
          </cell>
        </row>
        <row r="343">
          <cell r="W343">
            <v>766.18</v>
          </cell>
          <cell r="AF343">
            <v>39926</v>
          </cell>
          <cell r="AG343">
            <v>359</v>
          </cell>
          <cell r="AH343">
            <v>453.22363550710008</v>
          </cell>
          <cell r="AM343">
            <v>988</v>
          </cell>
          <cell r="AO343">
            <v>756985.84</v>
          </cell>
          <cell r="AQ343">
            <v>447784.95188101486</v>
          </cell>
          <cell r="AU343">
            <v>0</v>
          </cell>
          <cell r="AW343">
            <v>0</v>
          </cell>
          <cell r="AY343">
            <v>338192.49059492565</v>
          </cell>
          <cell r="AZ343">
            <v>342.30009169526886</v>
          </cell>
          <cell r="BA343">
            <v>305.86176727909009</v>
          </cell>
          <cell r="BB343">
            <v>0.3095766875294434</v>
          </cell>
          <cell r="BC343">
            <v>0</v>
          </cell>
          <cell r="BD343">
            <v>0</v>
          </cell>
          <cell r="BG343">
            <v>0</v>
          </cell>
          <cell r="BH343">
            <v>0</v>
          </cell>
          <cell r="BI343">
            <v>38758.005249343834</v>
          </cell>
          <cell r="BJ343">
            <v>39.228750252372301</v>
          </cell>
          <cell r="BK343">
            <v>0</v>
          </cell>
          <cell r="BL343">
            <v>0</v>
          </cell>
          <cell r="BM343">
            <v>54290.463692038495</v>
          </cell>
          <cell r="BN343">
            <v>54.949862036476212</v>
          </cell>
          <cell r="BO343">
            <v>0</v>
          </cell>
          <cell r="BP343">
            <v>0</v>
          </cell>
          <cell r="BY343">
            <v>1832</v>
          </cell>
          <cell r="CF343">
            <v>157.86789151356081</v>
          </cell>
          <cell r="CG343">
            <v>2142.25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X343">
            <v>0</v>
          </cell>
          <cell r="CY343">
            <v>0</v>
          </cell>
          <cell r="DB343">
            <v>0</v>
          </cell>
          <cell r="DC343">
            <v>0</v>
          </cell>
          <cell r="DJ343" t="str">
            <v>НКРКП</v>
          </cell>
          <cell r="DL343">
            <v>40942</v>
          </cell>
          <cell r="DM343">
            <v>28</v>
          </cell>
          <cell r="DT343">
            <v>999.9</v>
          </cell>
        </row>
        <row r="344">
          <cell r="W344">
            <v>766.18</v>
          </cell>
          <cell r="AF344">
            <v>39926</v>
          </cell>
          <cell r="AG344">
            <v>359</v>
          </cell>
          <cell r="AH344">
            <v>453.21876947733955</v>
          </cell>
          <cell r="AM344">
            <v>124</v>
          </cell>
          <cell r="AO344">
            <v>95006.319999999992</v>
          </cell>
          <cell r="AQ344">
            <v>56199.127415190102</v>
          </cell>
          <cell r="AU344">
            <v>0</v>
          </cell>
          <cell r="AW344">
            <v>0</v>
          </cell>
          <cell r="AY344">
            <v>42444.055337904014</v>
          </cell>
          <cell r="AZ344">
            <v>342.29076885406465</v>
          </cell>
          <cell r="BA344">
            <v>38.643041581337371</v>
          </cell>
          <cell r="BB344">
            <v>0.31163743210755945</v>
          </cell>
          <cell r="BC344">
            <v>0</v>
          </cell>
          <cell r="BD344">
            <v>0</v>
          </cell>
          <cell r="BG344">
            <v>0</v>
          </cell>
          <cell r="BH344">
            <v>0</v>
          </cell>
          <cell r="BI344">
            <v>4864.6068916392132</v>
          </cell>
          <cell r="BJ344">
            <v>39.230700739025913</v>
          </cell>
          <cell r="BK344">
            <v>0</v>
          </cell>
          <cell r="BL344">
            <v>0</v>
          </cell>
          <cell r="BM344">
            <v>6827.6734039711509</v>
          </cell>
          <cell r="BN344">
            <v>55.061882290089926</v>
          </cell>
          <cell r="BO344">
            <v>0</v>
          </cell>
          <cell r="BP344">
            <v>0</v>
          </cell>
          <cell r="BY344">
            <v>1832</v>
          </cell>
          <cell r="CF344">
            <v>19.812839462202831</v>
          </cell>
          <cell r="CG344">
            <v>2142.25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X344">
            <v>0</v>
          </cell>
          <cell r="CY344">
            <v>0</v>
          </cell>
          <cell r="DB344">
            <v>0</v>
          </cell>
          <cell r="DC344">
            <v>0</v>
          </cell>
          <cell r="DJ344" t="str">
            <v>НКРКП</v>
          </cell>
          <cell r="DL344">
            <v>40942</v>
          </cell>
          <cell r="DM344">
            <v>28</v>
          </cell>
          <cell r="DT344">
            <v>999.9</v>
          </cell>
        </row>
        <row r="345">
          <cell r="W345">
            <v>198.61</v>
          </cell>
          <cell r="AF345">
            <v>39926</v>
          </cell>
          <cell r="AG345">
            <v>358</v>
          </cell>
          <cell r="AH345">
            <v>229.08787014620614</v>
          </cell>
          <cell r="AM345">
            <v>11875</v>
          </cell>
          <cell r="AO345">
            <v>2358493.75</v>
          </cell>
          <cell r="AQ345">
            <v>2720418.4579861979</v>
          </cell>
          <cell r="AU345">
            <v>0</v>
          </cell>
          <cell r="AW345">
            <v>0</v>
          </cell>
          <cell r="AY345">
            <v>1366570.5172946695</v>
          </cell>
          <cell r="AZ345">
            <v>115.0796225090248</v>
          </cell>
          <cell r="BA345">
            <v>19940.186440823993</v>
          </cell>
          <cell r="BB345">
            <v>1.6791735950167572</v>
          </cell>
          <cell r="BC345">
            <v>0</v>
          </cell>
          <cell r="BD345">
            <v>0</v>
          </cell>
          <cell r="BG345">
            <v>0</v>
          </cell>
          <cell r="BH345">
            <v>0</v>
          </cell>
          <cell r="BI345">
            <v>465867.824311401</v>
          </cell>
          <cell r="BJ345">
            <v>39.230974678854821</v>
          </cell>
          <cell r="BK345">
            <v>0</v>
          </cell>
          <cell r="BL345">
            <v>0</v>
          </cell>
          <cell r="BM345">
            <v>652613.96238444373</v>
          </cell>
          <cell r="BN345">
            <v>54.956965253426837</v>
          </cell>
          <cell r="BO345">
            <v>0</v>
          </cell>
          <cell r="BP345">
            <v>0</v>
          </cell>
          <cell r="BY345">
            <v>1832</v>
          </cell>
          <cell r="CF345">
            <v>1878.9200820201777</v>
          </cell>
          <cell r="CG345">
            <v>727.31700000000001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X345">
            <v>0</v>
          </cell>
          <cell r="CY345">
            <v>0</v>
          </cell>
          <cell r="DB345">
            <v>0</v>
          </cell>
          <cell r="DC345">
            <v>0</v>
          </cell>
          <cell r="DJ345" t="str">
            <v>НКРЕ</v>
          </cell>
          <cell r="DL345">
            <v>40526</v>
          </cell>
          <cell r="DM345">
            <v>1854</v>
          </cell>
          <cell r="DO345" t="str">
            <v>Тариф на теплову енергію</v>
          </cell>
          <cell r="DT345">
            <v>218.47</v>
          </cell>
        </row>
        <row r="346">
          <cell r="W346">
            <v>766.18</v>
          </cell>
          <cell r="AF346">
            <v>39926</v>
          </cell>
          <cell r="AG346">
            <v>359</v>
          </cell>
          <cell r="AH346">
            <v>453.22363550710008</v>
          </cell>
          <cell r="AM346">
            <v>2057</v>
          </cell>
          <cell r="AO346">
            <v>1576032.26</v>
          </cell>
          <cell r="AQ346">
            <v>932281.01823810488</v>
          </cell>
          <cell r="AU346">
            <v>0</v>
          </cell>
          <cell r="AW346">
            <v>0</v>
          </cell>
          <cell r="AY346">
            <v>704111.28861716809</v>
          </cell>
          <cell r="AZ346">
            <v>342.30009169526886</v>
          </cell>
          <cell r="BA346">
            <v>636.79924624806517</v>
          </cell>
          <cell r="BB346">
            <v>0.30957668752944345</v>
          </cell>
          <cell r="BC346">
            <v>0</v>
          </cell>
          <cell r="BD346">
            <v>0</v>
          </cell>
          <cell r="BG346">
            <v>0</v>
          </cell>
          <cell r="BH346">
            <v>0</v>
          </cell>
          <cell r="BI346">
            <v>80693.539269129818</v>
          </cell>
          <cell r="BJ346">
            <v>39.228750252372301</v>
          </cell>
          <cell r="BK346">
            <v>0</v>
          </cell>
          <cell r="BL346">
            <v>0</v>
          </cell>
          <cell r="BM346">
            <v>113031.86620903156</v>
          </cell>
          <cell r="BN346">
            <v>54.949862036476212</v>
          </cell>
          <cell r="BO346">
            <v>0</v>
          </cell>
          <cell r="BP346">
            <v>0</v>
          </cell>
          <cell r="BY346">
            <v>1832</v>
          </cell>
          <cell r="CF346">
            <v>328.67839356618884</v>
          </cell>
          <cell r="CG346">
            <v>2142.25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X346">
            <v>0</v>
          </cell>
          <cell r="CY346">
            <v>0</v>
          </cell>
          <cell r="DB346">
            <v>0</v>
          </cell>
          <cell r="DC346">
            <v>0</v>
          </cell>
          <cell r="DJ346" t="str">
            <v>НКРКП</v>
          </cell>
          <cell r="DL346">
            <v>40942</v>
          </cell>
          <cell r="DM346">
            <v>28</v>
          </cell>
          <cell r="DT346">
            <v>999.9</v>
          </cell>
        </row>
        <row r="347">
          <cell r="W347">
            <v>766.18</v>
          </cell>
          <cell r="AF347">
            <v>39926</v>
          </cell>
          <cell r="AG347">
            <v>359</v>
          </cell>
          <cell r="AH347">
            <v>453.21876947733949</v>
          </cell>
          <cell r="AM347">
            <v>271</v>
          </cell>
          <cell r="AO347">
            <v>207634.78</v>
          </cell>
          <cell r="AQ347">
            <v>122822.28652835901</v>
          </cell>
          <cell r="AU347">
            <v>0</v>
          </cell>
          <cell r="AW347">
            <v>0</v>
          </cell>
          <cell r="AY347">
            <v>92760.79835945151</v>
          </cell>
          <cell r="AZ347">
            <v>342.29076885406459</v>
          </cell>
          <cell r="BA347">
            <v>84.453744101148601</v>
          </cell>
          <cell r="BB347">
            <v>0.3116374321075594</v>
          </cell>
          <cell r="BC347">
            <v>0</v>
          </cell>
          <cell r="BD347">
            <v>0</v>
          </cell>
          <cell r="BG347">
            <v>0</v>
          </cell>
          <cell r="BH347">
            <v>0</v>
          </cell>
          <cell r="BI347">
            <v>10631.519900276022</v>
          </cell>
          <cell r="BJ347">
            <v>39.230700739025913</v>
          </cell>
          <cell r="BK347">
            <v>0</v>
          </cell>
          <cell r="BL347">
            <v>0</v>
          </cell>
          <cell r="BM347">
            <v>14921.770100614371</v>
          </cell>
          <cell r="BN347">
            <v>55.061882290089926</v>
          </cell>
          <cell r="BO347">
            <v>0</v>
          </cell>
          <cell r="BP347">
            <v>0</v>
          </cell>
          <cell r="BY347">
            <v>1832</v>
          </cell>
          <cell r="CF347">
            <v>43.300641082717476</v>
          </cell>
          <cell r="CG347">
            <v>2142.25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X347">
            <v>0</v>
          </cell>
          <cell r="CY347">
            <v>0</v>
          </cell>
          <cell r="DB347">
            <v>0</v>
          </cell>
          <cell r="DC347">
            <v>0</v>
          </cell>
          <cell r="DJ347" t="str">
            <v>НКРКП</v>
          </cell>
          <cell r="DL347">
            <v>40942</v>
          </cell>
          <cell r="DM347">
            <v>28</v>
          </cell>
          <cell r="DT347">
            <v>999.9</v>
          </cell>
        </row>
        <row r="348">
          <cell r="W348">
            <v>270.56666666666666</v>
          </cell>
          <cell r="AF348">
            <v>39926</v>
          </cell>
          <cell r="AG348">
            <v>354</v>
          </cell>
          <cell r="AH348">
            <v>250.52371942154346</v>
          </cell>
          <cell r="AM348">
            <v>170357.1</v>
          </cell>
          <cell r="AO348">
            <v>46092952.689999998</v>
          </cell>
          <cell r="AQ348">
            <v>42678494.321867824</v>
          </cell>
          <cell r="AU348">
            <v>0</v>
          </cell>
          <cell r="AW348">
            <v>0</v>
          </cell>
          <cell r="AY348">
            <v>19452018.371063735</v>
          </cell>
          <cell r="AZ348">
            <v>114.18378436275174</v>
          </cell>
          <cell r="BA348">
            <v>2681760.1327882148</v>
          </cell>
          <cell r="BB348">
            <v>15.741992161102852</v>
          </cell>
          <cell r="BC348">
            <v>0</v>
          </cell>
          <cell r="BD348">
            <v>0</v>
          </cell>
          <cell r="BG348">
            <v>0</v>
          </cell>
          <cell r="BH348">
            <v>0</v>
          </cell>
          <cell r="BI348">
            <v>5429619.3115623733</v>
          </cell>
          <cell r="BJ348">
            <v>31.871987205478217</v>
          </cell>
          <cell r="BK348">
            <v>0</v>
          </cell>
          <cell r="BL348">
            <v>0</v>
          </cell>
          <cell r="BM348">
            <v>10153350.698067307</v>
          </cell>
          <cell r="BN348">
            <v>59.600396449970724</v>
          </cell>
          <cell r="BO348">
            <v>0</v>
          </cell>
          <cell r="BP348">
            <v>0</v>
          </cell>
          <cell r="BY348">
            <v>1643</v>
          </cell>
          <cell r="CF348">
            <v>26744.786849067445</v>
          </cell>
          <cell r="CG348">
            <v>727.32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X348">
            <v>0</v>
          </cell>
          <cell r="CY348">
            <v>0</v>
          </cell>
          <cell r="DB348">
            <v>0</v>
          </cell>
          <cell r="DC348">
            <v>0</v>
          </cell>
          <cell r="DJ348" t="str">
            <v>НКРЕ</v>
          </cell>
          <cell r="DL348">
            <v>40526</v>
          </cell>
          <cell r="DM348">
            <v>1854</v>
          </cell>
          <cell r="DO348" t="str">
            <v>тариф на теплову енергію</v>
          </cell>
          <cell r="DT348">
            <v>297.63</v>
          </cell>
        </row>
        <row r="349">
          <cell r="W349">
            <v>519.44166666666672</v>
          </cell>
          <cell r="AF349">
            <v>39926</v>
          </cell>
          <cell r="AG349">
            <v>355</v>
          </cell>
          <cell r="AH349">
            <v>480.96080901226355</v>
          </cell>
          <cell r="AM349">
            <v>38908.6</v>
          </cell>
          <cell r="AO349">
            <v>20210748.031666666</v>
          </cell>
          <cell r="AQ349">
            <v>18713511.733534556</v>
          </cell>
          <cell r="AU349">
            <v>0</v>
          </cell>
          <cell r="AW349">
            <v>0</v>
          </cell>
          <cell r="AY349">
            <v>12059051.487446286</v>
          </cell>
          <cell r="AZ349">
            <v>309.93280373609656</v>
          </cell>
          <cell r="BA349">
            <v>1969569.8660281394</v>
          </cell>
          <cell r="BB349">
            <v>50.620424945337007</v>
          </cell>
          <cell r="BC349">
            <v>0</v>
          </cell>
          <cell r="BD349">
            <v>0</v>
          </cell>
          <cell r="BG349">
            <v>0</v>
          </cell>
          <cell r="BH349">
            <v>0</v>
          </cell>
          <cell r="BI349">
            <v>1232530.4222739802</v>
          </cell>
          <cell r="BJ349">
            <v>31.677583420477227</v>
          </cell>
          <cell r="BK349">
            <v>0</v>
          </cell>
          <cell r="BL349">
            <v>0</v>
          </cell>
          <cell r="BM349">
            <v>2318922.4140650253</v>
          </cell>
          <cell r="BN349">
            <v>59.599225211522011</v>
          </cell>
          <cell r="BO349">
            <v>0</v>
          </cell>
          <cell r="BP349">
            <v>0</v>
          </cell>
          <cell r="BY349">
            <v>1643</v>
          </cell>
          <cell r="CF349">
            <v>5629.1522872896658</v>
          </cell>
          <cell r="CG349">
            <v>2142.25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X349">
            <v>0</v>
          </cell>
          <cell r="CY349">
            <v>0</v>
          </cell>
          <cell r="DB349">
            <v>0</v>
          </cell>
          <cell r="DC349">
            <v>0</v>
          </cell>
          <cell r="DJ349" t="str">
            <v>НКРКП</v>
          </cell>
          <cell r="DL349">
            <v>40942</v>
          </cell>
          <cell r="DM349">
            <v>28</v>
          </cell>
          <cell r="DT349">
            <v>796.74</v>
          </cell>
        </row>
        <row r="350">
          <cell r="W350">
            <v>519.44166666666672</v>
          </cell>
          <cell r="AF350">
            <v>39926</v>
          </cell>
          <cell r="AG350">
            <v>355</v>
          </cell>
          <cell r="AH350">
            <v>480.9608066537541</v>
          </cell>
          <cell r="AM350">
            <v>8399.7000000000007</v>
          </cell>
          <cell r="AO350">
            <v>4363154.1675000004</v>
          </cell>
          <cell r="AQ350">
            <v>4039926.4876495386</v>
          </cell>
          <cell r="AU350">
            <v>0</v>
          </cell>
          <cell r="AW350">
            <v>0</v>
          </cell>
          <cell r="AY350">
            <v>2603293.6027441039</v>
          </cell>
          <cell r="AZ350">
            <v>309.92697390908052</v>
          </cell>
          <cell r="BA350">
            <v>425195.93386122823</v>
          </cell>
          <cell r="BB350">
            <v>50.620371425316165</v>
          </cell>
          <cell r="BC350">
            <v>0</v>
          </cell>
          <cell r="BD350">
            <v>0</v>
          </cell>
          <cell r="BG350">
            <v>0</v>
          </cell>
          <cell r="BH350">
            <v>0</v>
          </cell>
          <cell r="BI350">
            <v>266082.05420986674</v>
          </cell>
          <cell r="BJ350">
            <v>31.677566366640082</v>
          </cell>
          <cell r="BK350">
            <v>0</v>
          </cell>
          <cell r="BL350">
            <v>0</v>
          </cell>
          <cell r="BM350">
            <v>500616.18652159051</v>
          </cell>
          <cell r="BN350">
            <v>59.599293608294403</v>
          </cell>
          <cell r="BO350">
            <v>0</v>
          </cell>
          <cell r="BP350">
            <v>0</v>
          </cell>
          <cell r="BY350">
            <v>1643</v>
          </cell>
          <cell r="CF350">
            <v>1215.2146587672325</v>
          </cell>
          <cell r="CG350">
            <v>2142.25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X350">
            <v>0</v>
          </cell>
          <cell r="CY350">
            <v>0</v>
          </cell>
          <cell r="DB350">
            <v>0</v>
          </cell>
          <cell r="DC350">
            <v>0</v>
          </cell>
          <cell r="DJ350" t="str">
            <v>НКРКП</v>
          </cell>
          <cell r="DL350">
            <v>40942</v>
          </cell>
          <cell r="DM350">
            <v>28</v>
          </cell>
          <cell r="DT350">
            <v>796.74</v>
          </cell>
        </row>
        <row r="351">
          <cell r="W351">
            <v>270.56666666666666</v>
          </cell>
          <cell r="AF351">
            <v>39926</v>
          </cell>
          <cell r="AG351">
            <v>354</v>
          </cell>
          <cell r="AH351">
            <v>250.52371942154343</v>
          </cell>
          <cell r="AM351">
            <v>345.3</v>
          </cell>
          <cell r="AO351">
            <v>93426.67</v>
          </cell>
          <cell r="AQ351">
            <v>86505.840316258953</v>
          </cell>
          <cell r="AU351">
            <v>0</v>
          </cell>
          <cell r="AW351">
            <v>0</v>
          </cell>
          <cell r="AY351">
            <v>39427.660740458174</v>
          </cell>
          <cell r="AZ351">
            <v>114.18378436275172</v>
          </cell>
          <cell r="BA351">
            <v>5435.7098932288145</v>
          </cell>
          <cell r="BB351">
            <v>15.74199216110285</v>
          </cell>
          <cell r="BC351">
            <v>0</v>
          </cell>
          <cell r="BD351">
            <v>0</v>
          </cell>
          <cell r="BG351">
            <v>0</v>
          </cell>
          <cell r="BH351">
            <v>0</v>
          </cell>
          <cell r="BI351">
            <v>11005.397182051629</v>
          </cell>
          <cell r="BJ351">
            <v>31.871987205478217</v>
          </cell>
          <cell r="BK351">
            <v>0</v>
          </cell>
          <cell r="BL351">
            <v>0</v>
          </cell>
          <cell r="BM351">
            <v>20580.016894174889</v>
          </cell>
          <cell r="BN351">
            <v>59.600396449970717</v>
          </cell>
          <cell r="BO351">
            <v>0</v>
          </cell>
          <cell r="BP351">
            <v>0</v>
          </cell>
          <cell r="BY351">
            <v>1643</v>
          </cell>
          <cell r="CF351">
            <v>54.209509899986486</v>
          </cell>
          <cell r="CG351">
            <v>727.32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X351">
            <v>0</v>
          </cell>
          <cell r="CY351">
            <v>0</v>
          </cell>
          <cell r="DB351">
            <v>0</v>
          </cell>
          <cell r="DC351">
            <v>0</v>
          </cell>
          <cell r="DJ351" t="str">
            <v>НКРЕ</v>
          </cell>
          <cell r="DL351">
            <v>40526</v>
          </cell>
          <cell r="DM351">
            <v>1854</v>
          </cell>
          <cell r="DO351" t="str">
            <v>тариф на теплову енергію</v>
          </cell>
          <cell r="DT351">
            <v>297.63</v>
          </cell>
        </row>
        <row r="352">
          <cell r="W352">
            <v>519.44166666666672</v>
          </cell>
          <cell r="AF352">
            <v>39926</v>
          </cell>
          <cell r="AG352">
            <v>355</v>
          </cell>
          <cell r="AH352">
            <v>480.9608090122635</v>
          </cell>
          <cell r="AM352">
            <v>434.3</v>
          </cell>
          <cell r="AO352">
            <v>225593.51583333337</v>
          </cell>
          <cell r="AQ352">
            <v>208881.27935402605</v>
          </cell>
          <cell r="AU352">
            <v>0</v>
          </cell>
          <cell r="AW352">
            <v>0</v>
          </cell>
          <cell r="AY352">
            <v>134603.81666258673</v>
          </cell>
          <cell r="AZ352">
            <v>309.93280373609656</v>
          </cell>
          <cell r="BA352">
            <v>21984.450553759863</v>
          </cell>
          <cell r="BB352">
            <v>50.620424945337007</v>
          </cell>
          <cell r="BC352">
            <v>0</v>
          </cell>
          <cell r="BD352">
            <v>0</v>
          </cell>
          <cell r="BG352">
            <v>0</v>
          </cell>
          <cell r="BH352">
            <v>0</v>
          </cell>
          <cell r="BI352">
            <v>13757.574479513261</v>
          </cell>
          <cell r="BJ352">
            <v>31.67758342047723</v>
          </cell>
          <cell r="BK352">
            <v>0</v>
          </cell>
          <cell r="BL352">
            <v>0</v>
          </cell>
          <cell r="BM352">
            <v>25883.94350936401</v>
          </cell>
          <cell r="BN352">
            <v>59.599225211522011</v>
          </cell>
          <cell r="BO352">
            <v>0</v>
          </cell>
          <cell r="BP352">
            <v>0</v>
          </cell>
          <cell r="BY352">
            <v>1643</v>
          </cell>
          <cell r="CF352">
            <v>62.832917102386155</v>
          </cell>
          <cell r="CG352">
            <v>2142.25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X352">
            <v>0</v>
          </cell>
          <cell r="CY352">
            <v>0</v>
          </cell>
          <cell r="DB352">
            <v>0</v>
          </cell>
          <cell r="DC352">
            <v>0</v>
          </cell>
          <cell r="DJ352" t="str">
            <v>НКРКП</v>
          </cell>
          <cell r="DL352">
            <v>40942</v>
          </cell>
          <cell r="DM352">
            <v>28</v>
          </cell>
          <cell r="DT352">
            <v>796.74</v>
          </cell>
        </row>
        <row r="353">
          <cell r="W353">
            <v>270.56666666666666</v>
          </cell>
          <cell r="AF353">
            <v>39926</v>
          </cell>
          <cell r="AG353">
            <v>354</v>
          </cell>
          <cell r="AH353">
            <v>250.52371942154346</v>
          </cell>
          <cell r="AM353">
            <v>6873.6</v>
          </cell>
          <cell r="AO353">
            <v>1859767.04</v>
          </cell>
          <cell r="AQ353">
            <v>1721999.8378159213</v>
          </cell>
          <cell r="AU353">
            <v>0</v>
          </cell>
          <cell r="AW353">
            <v>0</v>
          </cell>
          <cell r="AY353">
            <v>784853.66019581037</v>
          </cell>
          <cell r="AZ353">
            <v>114.18378436275174</v>
          </cell>
          <cell r="BA353">
            <v>108204.15731855656</v>
          </cell>
          <cell r="BB353">
            <v>15.741992161102852</v>
          </cell>
          <cell r="BC353">
            <v>0</v>
          </cell>
          <cell r="BD353">
            <v>0</v>
          </cell>
          <cell r="BG353">
            <v>0</v>
          </cell>
          <cell r="BH353">
            <v>0</v>
          </cell>
          <cell r="BI353">
            <v>219075.29125557508</v>
          </cell>
          <cell r="BJ353">
            <v>31.871987205478217</v>
          </cell>
          <cell r="BK353">
            <v>0</v>
          </cell>
          <cell r="BL353">
            <v>0</v>
          </cell>
          <cell r="BM353">
            <v>409669.28503851872</v>
          </cell>
          <cell r="BN353">
            <v>59.600396449970717</v>
          </cell>
          <cell r="BO353">
            <v>0</v>
          </cell>
          <cell r="BP353">
            <v>0</v>
          </cell>
          <cell r="BY353">
            <v>1643</v>
          </cell>
          <cell r="CF353">
            <v>1079.1036410325721</v>
          </cell>
          <cell r="CG353">
            <v>727.32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X353">
            <v>0</v>
          </cell>
          <cell r="CY353">
            <v>0</v>
          </cell>
          <cell r="DB353">
            <v>0</v>
          </cell>
          <cell r="DC353">
            <v>0</v>
          </cell>
          <cell r="DJ353" t="str">
            <v>НКРЕ</v>
          </cell>
          <cell r="DL353">
            <v>40526</v>
          </cell>
          <cell r="DM353">
            <v>1854</v>
          </cell>
          <cell r="DO353" t="str">
            <v>тариф на теплову енергію</v>
          </cell>
          <cell r="DT353">
            <v>297.63</v>
          </cell>
        </row>
        <row r="354">
          <cell r="W354">
            <v>519.44166666666672</v>
          </cell>
          <cell r="AF354">
            <v>39926</v>
          </cell>
          <cell r="AG354">
            <v>355</v>
          </cell>
          <cell r="AH354">
            <v>480.9608090122635</v>
          </cell>
          <cell r="AM354">
            <v>2733.1</v>
          </cell>
          <cell r="AO354">
            <v>1419686.0191666668</v>
          </cell>
          <cell r="AQ354">
            <v>1314513.9871114173</v>
          </cell>
          <cell r="AU354">
            <v>0</v>
          </cell>
          <cell r="AW354">
            <v>0</v>
          </cell>
          <cell r="AY354">
            <v>847077.34589112538</v>
          </cell>
          <cell r="AZ354">
            <v>309.9328037360965</v>
          </cell>
          <cell r="BA354">
            <v>138350.68341810055</v>
          </cell>
          <cell r="BB354">
            <v>50.620424945337</v>
          </cell>
          <cell r="BC354">
            <v>0</v>
          </cell>
          <cell r="BD354">
            <v>0</v>
          </cell>
          <cell r="BG354">
            <v>0</v>
          </cell>
          <cell r="BH354">
            <v>0</v>
          </cell>
          <cell r="BI354">
            <v>86578.003246506312</v>
          </cell>
          <cell r="BJ354">
            <v>31.67758342047723</v>
          </cell>
          <cell r="BK354">
            <v>0</v>
          </cell>
          <cell r="BL354">
            <v>0</v>
          </cell>
          <cell r="BM354">
            <v>162890.6424256108</v>
          </cell>
          <cell r="BN354">
            <v>59.599225211522011</v>
          </cell>
          <cell r="BO354">
            <v>0</v>
          </cell>
          <cell r="BP354">
            <v>0</v>
          </cell>
          <cell r="BY354">
            <v>1643</v>
          </cell>
          <cell r="CF354">
            <v>395.41479560794744</v>
          </cell>
          <cell r="CG354">
            <v>2142.25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X354">
            <v>0</v>
          </cell>
          <cell r="CY354">
            <v>0</v>
          </cell>
          <cell r="DB354">
            <v>0</v>
          </cell>
          <cell r="DC354">
            <v>0</v>
          </cell>
          <cell r="DJ354" t="str">
            <v>НКРКП</v>
          </cell>
          <cell r="DL354">
            <v>40942</v>
          </cell>
          <cell r="DM354">
            <v>28</v>
          </cell>
          <cell r="DT354">
            <v>796.74</v>
          </cell>
        </row>
        <row r="355">
          <cell r="W355">
            <v>519.44166666666672</v>
          </cell>
          <cell r="AF355">
            <v>39926</v>
          </cell>
          <cell r="AG355">
            <v>355</v>
          </cell>
          <cell r="AH355">
            <v>480.96080665375405</v>
          </cell>
          <cell r="AM355">
            <v>377.3</v>
          </cell>
          <cell r="AO355">
            <v>195985.34083333335</v>
          </cell>
          <cell r="AQ355">
            <v>181466.51235046142</v>
          </cell>
          <cell r="AU355">
            <v>0</v>
          </cell>
          <cell r="AW355">
            <v>0</v>
          </cell>
          <cell r="AY355">
            <v>116935.4472558961</v>
          </cell>
          <cell r="AZ355">
            <v>309.92697390908057</v>
          </cell>
          <cell r="BA355">
            <v>19099.066138771788</v>
          </cell>
          <cell r="BB355">
            <v>50.620371425316158</v>
          </cell>
          <cell r="BC355">
            <v>0</v>
          </cell>
          <cell r="BD355">
            <v>0</v>
          </cell>
          <cell r="BG355">
            <v>0</v>
          </cell>
          <cell r="BH355">
            <v>0</v>
          </cell>
          <cell r="BI355">
            <v>11951.945790133303</v>
          </cell>
          <cell r="BJ355">
            <v>31.677566366640079</v>
          </cell>
          <cell r="BK355">
            <v>0</v>
          </cell>
          <cell r="BL355">
            <v>0</v>
          </cell>
          <cell r="BM355">
            <v>22486.81347840948</v>
          </cell>
          <cell r="BN355">
            <v>59.599293608294403</v>
          </cell>
          <cell r="BO355">
            <v>0</v>
          </cell>
          <cell r="BP355">
            <v>0</v>
          </cell>
          <cell r="BY355">
            <v>1643</v>
          </cell>
          <cell r="CF355">
            <v>54.585341232767462</v>
          </cell>
          <cell r="CG355">
            <v>2142.25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X355">
            <v>0</v>
          </cell>
          <cell r="CY355">
            <v>0</v>
          </cell>
          <cell r="DB355">
            <v>0</v>
          </cell>
          <cell r="DC355">
            <v>0</v>
          </cell>
          <cell r="DJ355" t="str">
            <v>НКРКП</v>
          </cell>
          <cell r="DL355">
            <v>40942</v>
          </cell>
          <cell r="DM355">
            <v>28</v>
          </cell>
          <cell r="DT355">
            <v>796.74</v>
          </cell>
        </row>
        <row r="356">
          <cell r="W356">
            <v>296.54201756081932</v>
          </cell>
          <cell r="AF356">
            <v>39926</v>
          </cell>
          <cell r="AG356">
            <v>356</v>
          </cell>
          <cell r="AH356">
            <v>274.57594218594375</v>
          </cell>
          <cell r="AM356">
            <v>83155.600000000006</v>
          </cell>
          <cell r="AO356">
            <v>24659129.395480469</v>
          </cell>
          <cell r="AQ356">
            <v>22832527.218037467</v>
          </cell>
          <cell r="AU356">
            <v>0</v>
          </cell>
          <cell r="AW356">
            <v>0</v>
          </cell>
          <cell r="AY356">
            <v>8923373.3762857635</v>
          </cell>
          <cell r="AZ356">
            <v>107.30934989688924</v>
          </cell>
          <cell r="BA356">
            <v>3223260.71200888</v>
          </cell>
          <cell r="BB356">
            <v>38.761799710529175</v>
          </cell>
          <cell r="BC356">
            <v>0</v>
          </cell>
          <cell r="BD356">
            <v>0</v>
          </cell>
          <cell r="BG356">
            <v>0</v>
          </cell>
          <cell r="BH356">
            <v>0</v>
          </cell>
          <cell r="BI356">
            <v>1914063.9970852647</v>
          </cell>
          <cell r="BJ356">
            <v>23.017860457807586</v>
          </cell>
          <cell r="BK356">
            <v>0</v>
          </cell>
          <cell r="BL356">
            <v>0</v>
          </cell>
          <cell r="BM356">
            <v>5711769.3748061787</v>
          </cell>
          <cell r="BN356">
            <v>68.687729687551752</v>
          </cell>
          <cell r="BO356">
            <v>0</v>
          </cell>
          <cell r="BP356">
            <v>0</v>
          </cell>
          <cell r="BY356">
            <v>1564</v>
          </cell>
          <cell r="CF356">
            <v>12268.840917733271</v>
          </cell>
          <cell r="CG356">
            <v>727.32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X356">
            <v>0</v>
          </cell>
          <cell r="CY356">
            <v>0</v>
          </cell>
          <cell r="DB356">
            <v>0</v>
          </cell>
          <cell r="DC356">
            <v>0</v>
          </cell>
          <cell r="DJ356" t="str">
            <v>НКРЕ</v>
          </cell>
          <cell r="DL356">
            <v>40526</v>
          </cell>
          <cell r="DM356">
            <v>1854</v>
          </cell>
          <cell r="DO356" t="str">
            <v>Тариф на теплову енергію</v>
          </cell>
          <cell r="DT356">
            <v>326.19</v>
          </cell>
        </row>
        <row r="357">
          <cell r="W357">
            <v>533.39034511962734</v>
          </cell>
          <cell r="AF357">
            <v>39926</v>
          </cell>
          <cell r="AG357">
            <v>357</v>
          </cell>
          <cell r="AH357">
            <v>493.87994918484009</v>
          </cell>
          <cell r="AM357">
            <v>3188.3</v>
          </cell>
          <cell r="AO357">
            <v>1700608.437344908</v>
          </cell>
          <cell r="AQ357">
            <v>1574637.4419860258</v>
          </cell>
          <cell r="AU357">
            <v>0</v>
          </cell>
          <cell r="AW357">
            <v>0</v>
          </cell>
          <cell r="AY357">
            <v>982092.10825511115</v>
          </cell>
          <cell r="AZ357">
            <v>308.03001858517428</v>
          </cell>
          <cell r="BA357">
            <v>187080.76125108806</v>
          </cell>
          <cell r="BB357">
            <v>58.677276683840304</v>
          </cell>
          <cell r="BC357">
            <v>0</v>
          </cell>
          <cell r="BD357">
            <v>0</v>
          </cell>
          <cell r="BG357">
            <v>0</v>
          </cell>
          <cell r="BH357">
            <v>0</v>
          </cell>
          <cell r="BI357">
            <v>69104.585468275822</v>
          </cell>
          <cell r="BJ357">
            <v>21.674430093866896</v>
          </cell>
          <cell r="BK357">
            <v>0</v>
          </cell>
          <cell r="BL357">
            <v>0</v>
          </cell>
          <cell r="BM357">
            <v>218997.13913002567</v>
          </cell>
          <cell r="BN357">
            <v>68.687745547792133</v>
          </cell>
          <cell r="BO357">
            <v>0</v>
          </cell>
          <cell r="BP357">
            <v>0</v>
          </cell>
          <cell r="BY357">
            <v>1564</v>
          </cell>
          <cell r="CF357">
            <v>458.4395417225399</v>
          </cell>
          <cell r="CG357">
            <v>2142.25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X357">
            <v>0</v>
          </cell>
          <cell r="CY357">
            <v>0</v>
          </cell>
          <cell r="DB357">
            <v>0</v>
          </cell>
          <cell r="DC357">
            <v>0</v>
          </cell>
          <cell r="DJ357" t="str">
            <v>НКРКП</v>
          </cell>
          <cell r="DL357">
            <v>40942</v>
          </cell>
          <cell r="DM357">
            <v>28</v>
          </cell>
          <cell r="DT357">
            <v>813.16</v>
          </cell>
        </row>
        <row r="358">
          <cell r="W358">
            <v>533.39034511962734</v>
          </cell>
          <cell r="AF358">
            <v>39926</v>
          </cell>
          <cell r="AG358">
            <v>357</v>
          </cell>
          <cell r="AH358">
            <v>493.88003990089135</v>
          </cell>
          <cell r="AM358">
            <v>4436.8999999999996</v>
          </cell>
          <cell r="AO358">
            <v>2366599.6222612741</v>
          </cell>
          <cell r="AQ358">
            <v>2191296.3490362647</v>
          </cell>
          <cell r="AU358">
            <v>0</v>
          </cell>
          <cell r="AW358">
            <v>0</v>
          </cell>
          <cell r="AY358">
            <v>1366697.7095026064</v>
          </cell>
          <cell r="AZ358">
            <v>308.02986533449177</v>
          </cell>
          <cell r="BA358">
            <v>260344.67673842394</v>
          </cell>
          <cell r="BB358">
            <v>58.677156739711052</v>
          </cell>
          <cell r="BC358">
            <v>0</v>
          </cell>
          <cell r="BD358">
            <v>0</v>
          </cell>
          <cell r="BG358">
            <v>0</v>
          </cell>
          <cell r="BH358">
            <v>0</v>
          </cell>
          <cell r="BI358">
            <v>96166.384560929306</v>
          </cell>
          <cell r="BJ358">
            <v>21.674228529137306</v>
          </cell>
          <cell r="BK358">
            <v>0</v>
          </cell>
          <cell r="BL358">
            <v>0</v>
          </cell>
          <cell r="BM358">
            <v>304760.79122823954</v>
          </cell>
          <cell r="BN358">
            <v>68.687775525308112</v>
          </cell>
          <cell r="BO358">
            <v>0</v>
          </cell>
          <cell r="BP358">
            <v>0</v>
          </cell>
          <cell r="BY358">
            <v>1564</v>
          </cell>
          <cell r="CF358">
            <v>637.97302345786272</v>
          </cell>
          <cell r="CG358">
            <v>2142.25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X358">
            <v>0</v>
          </cell>
          <cell r="CY358">
            <v>0</v>
          </cell>
          <cell r="DB358">
            <v>0</v>
          </cell>
          <cell r="DC358">
            <v>0</v>
          </cell>
          <cell r="DJ358" t="str">
            <v>НКРКП</v>
          </cell>
          <cell r="DL358">
            <v>40942</v>
          </cell>
          <cell r="DM358">
            <v>28</v>
          </cell>
          <cell r="DT358">
            <v>813.16</v>
          </cell>
        </row>
        <row r="359">
          <cell r="W359">
            <v>129.16999999999999</v>
          </cell>
          <cell r="AF359">
            <v>39926</v>
          </cell>
          <cell r="AG359">
            <v>356</v>
          </cell>
          <cell r="AH359">
            <v>274.57594218594414</v>
          </cell>
          <cell r="AM359">
            <v>4702.8</v>
          </cell>
          <cell r="AO359">
            <v>607460.67599999998</v>
          </cell>
          <cell r="AQ359">
            <v>1291275.7409120582</v>
          </cell>
          <cell r="AU359">
            <v>0</v>
          </cell>
          <cell r="AW359">
            <v>0</v>
          </cell>
          <cell r="AY359">
            <v>504654.4106950913</v>
          </cell>
          <cell r="AZ359">
            <v>107.30934989688936</v>
          </cell>
          <cell r="BA359">
            <v>182288.9916786768</v>
          </cell>
          <cell r="BB359">
            <v>38.761799710529218</v>
          </cell>
          <cell r="BC359">
            <v>0</v>
          </cell>
          <cell r="BD359">
            <v>0</v>
          </cell>
          <cell r="BG359">
            <v>0</v>
          </cell>
          <cell r="BH359">
            <v>0</v>
          </cell>
          <cell r="BI359">
            <v>108248.39416097764</v>
          </cell>
          <cell r="BJ359">
            <v>23.017860457807611</v>
          </cell>
          <cell r="BK359">
            <v>0</v>
          </cell>
          <cell r="BL359">
            <v>0</v>
          </cell>
          <cell r="BM359">
            <v>323024.65517461882</v>
          </cell>
          <cell r="BN359">
            <v>68.687729687551837</v>
          </cell>
          <cell r="BO359">
            <v>0</v>
          </cell>
          <cell r="BP359">
            <v>0</v>
          </cell>
          <cell r="BY359">
            <v>1564</v>
          </cell>
          <cell r="CF359">
            <v>693.85471414933079</v>
          </cell>
          <cell r="CG359">
            <v>727.32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X359">
            <v>0</v>
          </cell>
          <cell r="CY359">
            <v>0</v>
          </cell>
          <cell r="DB359">
            <v>0</v>
          </cell>
          <cell r="DC359">
            <v>0</v>
          </cell>
          <cell r="DJ359" t="str">
            <v>НКРЕ</v>
          </cell>
          <cell r="DL359">
            <v>40526</v>
          </cell>
          <cell r="DM359">
            <v>1854</v>
          </cell>
          <cell r="DO359" t="str">
            <v>Тариф на теплову енергію</v>
          </cell>
          <cell r="DT359">
            <v>161.46</v>
          </cell>
        </row>
        <row r="360">
          <cell r="W360">
            <v>533.39</v>
          </cell>
          <cell r="AF360">
            <v>39926</v>
          </cell>
          <cell r="AG360">
            <v>357</v>
          </cell>
          <cell r="AH360">
            <v>493.87994918484031</v>
          </cell>
          <cell r="AM360">
            <v>1316.3</v>
          </cell>
          <cell r="AO360">
            <v>702101.25699999998</v>
          </cell>
          <cell r="AQ360">
            <v>650094.1771120053</v>
          </cell>
          <cell r="AU360">
            <v>0</v>
          </cell>
          <cell r="AW360">
            <v>0</v>
          </cell>
          <cell r="AY360">
            <v>405459.91346366506</v>
          </cell>
          <cell r="AZ360">
            <v>308.03001858517439</v>
          </cell>
          <cell r="BA360">
            <v>77236.899298939039</v>
          </cell>
          <cell r="BB360">
            <v>58.67727668384034</v>
          </cell>
          <cell r="BC360">
            <v>0</v>
          </cell>
          <cell r="BD360">
            <v>0</v>
          </cell>
          <cell r="BG360">
            <v>0</v>
          </cell>
          <cell r="BH360">
            <v>0</v>
          </cell>
          <cell r="BI360">
            <v>28530.052332557003</v>
          </cell>
          <cell r="BJ360">
            <v>21.674430093866903</v>
          </cell>
          <cell r="BK360">
            <v>0</v>
          </cell>
          <cell r="BL360">
            <v>0</v>
          </cell>
          <cell r="BM360">
            <v>90413.679464558809</v>
          </cell>
          <cell r="BN360">
            <v>68.687745547792147</v>
          </cell>
          <cell r="BO360">
            <v>0</v>
          </cell>
          <cell r="BP360">
            <v>0</v>
          </cell>
          <cell r="BY360">
            <v>1564</v>
          </cell>
          <cell r="CF360">
            <v>189.26825228785859</v>
          </cell>
          <cell r="CG360">
            <v>2142.25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X360">
            <v>0</v>
          </cell>
          <cell r="CY360">
            <v>0</v>
          </cell>
          <cell r="DB360">
            <v>0</v>
          </cell>
          <cell r="DC360">
            <v>0</v>
          </cell>
          <cell r="DJ360" t="str">
            <v>НКРКП</v>
          </cell>
          <cell r="DL360">
            <v>40942</v>
          </cell>
          <cell r="DM360">
            <v>28</v>
          </cell>
          <cell r="DT360">
            <v>813.16</v>
          </cell>
        </row>
        <row r="361">
          <cell r="W361">
            <v>533.39</v>
          </cell>
          <cell r="AF361">
            <v>39926</v>
          </cell>
          <cell r="AG361">
            <v>357</v>
          </cell>
          <cell r="AH361">
            <v>493.88003990088981</v>
          </cell>
          <cell r="AM361">
            <v>91.5</v>
          </cell>
          <cell r="AO361">
            <v>48805.184999999998</v>
          </cell>
          <cell r="AQ361">
            <v>45190.02365093142</v>
          </cell>
          <cell r="AU361">
            <v>0</v>
          </cell>
          <cell r="AW361">
            <v>0</v>
          </cell>
          <cell r="AY361">
            <v>28184.732678105913</v>
          </cell>
          <cell r="AZ361">
            <v>308.02986533449086</v>
          </cell>
          <cell r="BA361">
            <v>5368.9598416835433</v>
          </cell>
          <cell r="BB361">
            <v>58.67715673971086</v>
          </cell>
          <cell r="BC361">
            <v>0</v>
          </cell>
          <cell r="BD361">
            <v>0</v>
          </cell>
          <cell r="BG361">
            <v>0</v>
          </cell>
          <cell r="BH361">
            <v>0</v>
          </cell>
          <cell r="BI361">
            <v>1983.1919104160575</v>
          </cell>
          <cell r="BJ361">
            <v>21.674228529137238</v>
          </cell>
          <cell r="BK361">
            <v>0</v>
          </cell>
          <cell r="BL361">
            <v>0</v>
          </cell>
          <cell r="BM361">
            <v>6284.9314605656728</v>
          </cell>
          <cell r="BN361">
            <v>68.687775525307899</v>
          </cell>
          <cell r="BO361">
            <v>0</v>
          </cell>
          <cell r="BP361">
            <v>0</v>
          </cell>
          <cell r="BY361">
            <v>1564</v>
          </cell>
          <cell r="CF361">
            <v>13.156602953953046</v>
          </cell>
          <cell r="CG361">
            <v>2142.25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X361">
            <v>0</v>
          </cell>
          <cell r="CY361">
            <v>0</v>
          </cell>
          <cell r="DB361">
            <v>0</v>
          </cell>
          <cell r="DC361">
            <v>0</v>
          </cell>
          <cell r="DJ361" t="str">
            <v>НКРКП</v>
          </cell>
          <cell r="DL361">
            <v>40942</v>
          </cell>
          <cell r="DM361">
            <v>28</v>
          </cell>
          <cell r="DT361">
            <v>813.16</v>
          </cell>
        </row>
        <row r="362">
          <cell r="W362">
            <v>129.16999999999999</v>
          </cell>
          <cell r="AF362">
            <v>39926</v>
          </cell>
          <cell r="AG362">
            <v>356</v>
          </cell>
          <cell r="AH362">
            <v>274.57594218594414</v>
          </cell>
          <cell r="AM362">
            <v>6267.1</v>
          </cell>
          <cell r="AO362">
            <v>809521.30699999991</v>
          </cell>
          <cell r="AQ362">
            <v>1720794.8872735305</v>
          </cell>
          <cell r="AU362">
            <v>0</v>
          </cell>
          <cell r="AW362">
            <v>0</v>
          </cell>
          <cell r="AY362">
            <v>672518.42673879524</v>
          </cell>
          <cell r="AZ362">
            <v>107.30934989688934</v>
          </cell>
          <cell r="BA362">
            <v>242924.07496585767</v>
          </cell>
          <cell r="BB362">
            <v>38.761799710529218</v>
          </cell>
          <cell r="BC362">
            <v>0</v>
          </cell>
          <cell r="BD362">
            <v>0</v>
          </cell>
          <cell r="BG362">
            <v>0</v>
          </cell>
          <cell r="BH362">
            <v>0</v>
          </cell>
          <cell r="BI362">
            <v>144255.23327512611</v>
          </cell>
          <cell r="BJ362">
            <v>23.017860457807615</v>
          </cell>
          <cell r="BK362">
            <v>0</v>
          </cell>
          <cell r="BL362">
            <v>0</v>
          </cell>
          <cell r="BM362">
            <v>430472.87072485615</v>
          </cell>
          <cell r="BN362">
            <v>68.687729687551837</v>
          </cell>
          <cell r="BO362">
            <v>0</v>
          </cell>
          <cell r="BP362">
            <v>0</v>
          </cell>
          <cell r="BY362">
            <v>1564</v>
          </cell>
          <cell r="CF362">
            <v>924.65273433811149</v>
          </cell>
          <cell r="CG362">
            <v>727.32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X362">
            <v>0</v>
          </cell>
          <cell r="CY362">
            <v>0</v>
          </cell>
          <cell r="DB362">
            <v>0</v>
          </cell>
          <cell r="DC362">
            <v>0</v>
          </cell>
          <cell r="DJ362" t="str">
            <v>НКРЕ</v>
          </cell>
          <cell r="DL362">
            <v>40526</v>
          </cell>
          <cell r="DM362">
            <v>1854</v>
          </cell>
          <cell r="DO362" t="str">
            <v>Тариф на теплову енергію</v>
          </cell>
          <cell r="DT362">
            <v>161.46</v>
          </cell>
        </row>
        <row r="363">
          <cell r="W363">
            <v>533.39</v>
          </cell>
          <cell r="AF363">
            <v>39926</v>
          </cell>
          <cell r="AG363">
            <v>357</v>
          </cell>
          <cell r="AH363">
            <v>493.87994918484031</v>
          </cell>
          <cell r="AM363">
            <v>524.6</v>
          </cell>
          <cell r="AO363">
            <v>279816.39400000003</v>
          </cell>
          <cell r="AQ363">
            <v>259089.42134236725</v>
          </cell>
          <cell r="AU363">
            <v>0</v>
          </cell>
          <cell r="AW363">
            <v>0</v>
          </cell>
          <cell r="AY363">
            <v>161592.5477497825</v>
          </cell>
          <cell r="AZ363">
            <v>308.03001858517439</v>
          </cell>
          <cell r="BA363">
            <v>30782.099348342643</v>
          </cell>
          <cell r="BB363">
            <v>58.67727668384034</v>
          </cell>
          <cell r="BC363">
            <v>0</v>
          </cell>
          <cell r="BD363">
            <v>0</v>
          </cell>
          <cell r="BG363">
            <v>0</v>
          </cell>
          <cell r="BH363">
            <v>0</v>
          </cell>
          <cell r="BI363">
            <v>11370.406027242576</v>
          </cell>
          <cell r="BJ363">
            <v>21.674430093866899</v>
          </cell>
          <cell r="BK363">
            <v>0</v>
          </cell>
          <cell r="BL363">
            <v>0</v>
          </cell>
          <cell r="BM363">
            <v>36033.59131437177</v>
          </cell>
          <cell r="BN363">
            <v>68.687745547792161</v>
          </cell>
          <cell r="BO363">
            <v>0</v>
          </cell>
          <cell r="BP363">
            <v>0</v>
          </cell>
          <cell r="BY363">
            <v>1564</v>
          </cell>
          <cell r="CF363">
            <v>75.43122779777454</v>
          </cell>
          <cell r="CG363">
            <v>2142.25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X363">
            <v>0</v>
          </cell>
          <cell r="CY363">
            <v>0</v>
          </cell>
          <cell r="DB363">
            <v>0</v>
          </cell>
          <cell r="DC363">
            <v>0</v>
          </cell>
          <cell r="DJ363" t="str">
            <v>НКРКП</v>
          </cell>
          <cell r="DL363">
            <v>40942</v>
          </cell>
          <cell r="DM363">
            <v>28</v>
          </cell>
          <cell r="DT363">
            <v>813.16</v>
          </cell>
        </row>
        <row r="364">
          <cell r="W364">
            <v>533.39</v>
          </cell>
          <cell r="AF364">
            <v>39926</v>
          </cell>
          <cell r="AG364">
            <v>357</v>
          </cell>
          <cell r="AH364">
            <v>493.88003990088976</v>
          </cell>
          <cell r="AM364">
            <v>142.9</v>
          </cell>
          <cell r="AO364">
            <v>76221.430999999997</v>
          </cell>
          <cell r="AQ364">
            <v>70575.457701837149</v>
          </cell>
          <cell r="AU364">
            <v>0</v>
          </cell>
          <cell r="AW364">
            <v>0</v>
          </cell>
          <cell r="AY364">
            <v>44017.467756298742</v>
          </cell>
          <cell r="AZ364">
            <v>308.02986533449081</v>
          </cell>
          <cell r="BA364">
            <v>8384.9656981046828</v>
          </cell>
          <cell r="BB364">
            <v>58.677156739710867</v>
          </cell>
          <cell r="BC364">
            <v>0</v>
          </cell>
          <cell r="BD364">
            <v>0</v>
          </cell>
          <cell r="BG364">
            <v>0</v>
          </cell>
          <cell r="BH364">
            <v>0</v>
          </cell>
          <cell r="BI364">
            <v>3097.2472568137114</v>
          </cell>
          <cell r="BJ364">
            <v>21.674228529137238</v>
          </cell>
          <cell r="BK364">
            <v>0</v>
          </cell>
          <cell r="BL364">
            <v>0</v>
          </cell>
          <cell r="BM364">
            <v>9815.4831225664984</v>
          </cell>
          <cell r="BN364">
            <v>68.687775525307899</v>
          </cell>
          <cell r="BO364">
            <v>0</v>
          </cell>
          <cell r="BP364">
            <v>0</v>
          </cell>
          <cell r="BY364">
            <v>1564</v>
          </cell>
          <cell r="CF364">
            <v>20.547306689834866</v>
          </cell>
          <cell r="CG364">
            <v>2142.25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X364">
            <v>0</v>
          </cell>
          <cell r="CY364">
            <v>0</v>
          </cell>
          <cell r="DB364">
            <v>0</v>
          </cell>
          <cell r="DC364">
            <v>0</v>
          </cell>
          <cell r="DJ364" t="str">
            <v>НКРКП</v>
          </cell>
          <cell r="DL364">
            <v>40942</v>
          </cell>
          <cell r="DM364">
            <v>28</v>
          </cell>
          <cell r="DT364">
            <v>813.16</v>
          </cell>
        </row>
        <row r="365">
          <cell r="W365">
            <v>239.41666666666669</v>
          </cell>
          <cell r="AF365">
            <v>39926</v>
          </cell>
          <cell r="AG365">
            <v>356</v>
          </cell>
          <cell r="AH365">
            <v>274.5759421859438</v>
          </cell>
          <cell r="AM365">
            <v>11890.6</v>
          </cell>
          <cell r="AO365">
            <v>2846807.8166666669</v>
          </cell>
          <cell r="AQ365">
            <v>3264872.6981561836</v>
          </cell>
          <cell r="AU365">
            <v>0</v>
          </cell>
          <cell r="AW365">
            <v>0</v>
          </cell>
          <cell r="AY365">
            <v>1275972.555883951</v>
          </cell>
          <cell r="AZ365">
            <v>107.30934989688922</v>
          </cell>
          <cell r="BA365">
            <v>460901.05563801824</v>
          </cell>
          <cell r="BB365">
            <v>38.761799710529175</v>
          </cell>
          <cell r="BC365">
            <v>0</v>
          </cell>
          <cell r="BD365">
            <v>0</v>
          </cell>
          <cell r="BG365">
            <v>0</v>
          </cell>
          <cell r="BH365">
            <v>0</v>
          </cell>
          <cell r="BI365">
            <v>273696.17155960691</v>
          </cell>
          <cell r="BJ365">
            <v>23.017860457807586</v>
          </cell>
          <cell r="BK365">
            <v>0</v>
          </cell>
          <cell r="BL365">
            <v>0</v>
          </cell>
          <cell r="BM365">
            <v>816738.31862280285</v>
          </cell>
          <cell r="BN365">
            <v>68.687729687551752</v>
          </cell>
          <cell r="BO365">
            <v>0</v>
          </cell>
          <cell r="BP365">
            <v>0</v>
          </cell>
          <cell r="BY365">
            <v>1564</v>
          </cell>
          <cell r="CF365">
            <v>1754.3482317053717</v>
          </cell>
          <cell r="CG365">
            <v>727.32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X365">
            <v>0</v>
          </cell>
          <cell r="CY365">
            <v>0</v>
          </cell>
          <cell r="DB365">
            <v>0</v>
          </cell>
          <cell r="DC365">
            <v>0</v>
          </cell>
          <cell r="DJ365" t="str">
            <v>НКРЕ</v>
          </cell>
          <cell r="DL365">
            <v>40526</v>
          </cell>
          <cell r="DM365">
            <v>1854</v>
          </cell>
          <cell r="DO365" t="str">
            <v>Тариф на теплову енергію</v>
          </cell>
          <cell r="DT365">
            <v>263.36</v>
          </cell>
        </row>
        <row r="366">
          <cell r="W366">
            <v>533.39166666666677</v>
          </cell>
          <cell r="AF366">
            <v>39926</v>
          </cell>
          <cell r="AG366">
            <v>357</v>
          </cell>
          <cell r="AH366">
            <v>493.87994918484014</v>
          </cell>
          <cell r="AM366">
            <v>663.8</v>
          </cell>
          <cell r="AO366">
            <v>354065.38833333337</v>
          </cell>
          <cell r="AQ366">
            <v>327837.51026889688</v>
          </cell>
          <cell r="AU366">
            <v>0</v>
          </cell>
          <cell r="AW366">
            <v>0</v>
          </cell>
          <cell r="AY366">
            <v>204470.32633683865</v>
          </cell>
          <cell r="AZ366">
            <v>308.03001858517428</v>
          </cell>
          <cell r="BA366">
            <v>38949.976262733195</v>
          </cell>
          <cell r="BB366">
            <v>58.677276683840311</v>
          </cell>
          <cell r="BC366">
            <v>0</v>
          </cell>
          <cell r="BD366">
            <v>0</v>
          </cell>
          <cell r="BG366">
            <v>0</v>
          </cell>
          <cell r="BH366">
            <v>0</v>
          </cell>
          <cell r="BI366">
            <v>14387.486696308843</v>
          </cell>
          <cell r="BJ366">
            <v>21.674430093866892</v>
          </cell>
          <cell r="BK366">
            <v>0</v>
          </cell>
          <cell r="BL366">
            <v>0</v>
          </cell>
          <cell r="BM366">
            <v>45594.925494624418</v>
          </cell>
          <cell r="BN366">
            <v>68.687745547792133</v>
          </cell>
          <cell r="BO366">
            <v>0</v>
          </cell>
          <cell r="BP366">
            <v>0</v>
          </cell>
          <cell r="BY366">
            <v>1564</v>
          </cell>
          <cell r="CF366">
            <v>95.44652880702003</v>
          </cell>
          <cell r="CG366">
            <v>2142.25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X366">
            <v>0</v>
          </cell>
          <cell r="CY366">
            <v>0</v>
          </cell>
          <cell r="DB366">
            <v>0</v>
          </cell>
          <cell r="DC366">
            <v>0</v>
          </cell>
          <cell r="DJ366" t="str">
            <v>НКРКП</v>
          </cell>
          <cell r="DL366">
            <v>40942</v>
          </cell>
          <cell r="DM366">
            <v>28</v>
          </cell>
          <cell r="DT366">
            <v>813.16</v>
          </cell>
        </row>
        <row r="367">
          <cell r="W367">
            <v>533.39166666666677</v>
          </cell>
          <cell r="AF367">
            <v>39926</v>
          </cell>
          <cell r="AG367">
            <v>357</v>
          </cell>
          <cell r="AH367">
            <v>493.88003990089135</v>
          </cell>
          <cell r="AM367">
            <v>152.9</v>
          </cell>
          <cell r="AO367">
            <v>81555.585833333345</v>
          </cell>
          <cell r="AQ367">
            <v>75514.258100846288</v>
          </cell>
          <cell r="AU367">
            <v>0</v>
          </cell>
          <cell r="AW367">
            <v>0</v>
          </cell>
          <cell r="AY367">
            <v>47097.766409643795</v>
          </cell>
          <cell r="AZ367">
            <v>308.02986533449177</v>
          </cell>
          <cell r="BA367">
            <v>8971.7372655018189</v>
          </cell>
          <cell r="BB367">
            <v>58.677156739711045</v>
          </cell>
          <cell r="BC367">
            <v>0</v>
          </cell>
          <cell r="BD367">
            <v>0</v>
          </cell>
          <cell r="BG367">
            <v>0</v>
          </cell>
          <cell r="BH367">
            <v>0</v>
          </cell>
          <cell r="BI367">
            <v>3313.9895421050942</v>
          </cell>
          <cell r="BJ367">
            <v>21.674228529137306</v>
          </cell>
          <cell r="BK367">
            <v>0</v>
          </cell>
          <cell r="BL367">
            <v>0</v>
          </cell>
          <cell r="BM367">
            <v>10502.36087781961</v>
          </cell>
          <cell r="BN367">
            <v>68.687775525308112</v>
          </cell>
          <cell r="BO367">
            <v>0</v>
          </cell>
          <cell r="BP367">
            <v>0</v>
          </cell>
          <cell r="BY367">
            <v>1564</v>
          </cell>
          <cell r="CF367">
            <v>21.985186794092098</v>
          </cell>
          <cell r="CG367">
            <v>2142.25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X367">
            <v>0</v>
          </cell>
          <cell r="CY367">
            <v>0</v>
          </cell>
          <cell r="DB367">
            <v>0</v>
          </cell>
          <cell r="DC367">
            <v>0</v>
          </cell>
          <cell r="DJ367" t="str">
            <v>НКРКП</v>
          </cell>
          <cell r="DL367">
            <v>40942</v>
          </cell>
          <cell r="DM367">
            <v>28</v>
          </cell>
          <cell r="DT367">
            <v>813.16</v>
          </cell>
        </row>
        <row r="368">
          <cell r="W368">
            <v>296.54201756081932</v>
          </cell>
          <cell r="AF368">
            <v>39926</v>
          </cell>
          <cell r="AG368">
            <v>356</v>
          </cell>
          <cell r="AH368">
            <v>274.5759421859438</v>
          </cell>
          <cell r="AM368">
            <v>7739.3</v>
          </cell>
          <cell r="AO368">
            <v>2295027.636508449</v>
          </cell>
          <cell r="AQ368">
            <v>2125025.5893596751</v>
          </cell>
          <cell r="AU368">
            <v>0</v>
          </cell>
          <cell r="AW368">
            <v>0</v>
          </cell>
          <cell r="AY368">
            <v>830499.25165699481</v>
          </cell>
          <cell r="AZ368">
            <v>107.30934989688923</v>
          </cell>
          <cell r="BA368">
            <v>299989.19649969845</v>
          </cell>
          <cell r="BB368">
            <v>38.761799710529175</v>
          </cell>
          <cell r="BC368">
            <v>0</v>
          </cell>
          <cell r="BD368">
            <v>0</v>
          </cell>
          <cell r="BG368">
            <v>0</v>
          </cell>
          <cell r="BH368">
            <v>0</v>
          </cell>
          <cell r="BI368">
            <v>178142.12744111026</v>
          </cell>
          <cell r="BJ368">
            <v>23.017860457807586</v>
          </cell>
          <cell r="BK368">
            <v>0</v>
          </cell>
          <cell r="BL368">
            <v>0</v>
          </cell>
          <cell r="BM368">
            <v>531594.94637086929</v>
          </cell>
          <cell r="BN368">
            <v>68.687729687551752</v>
          </cell>
          <cell r="BO368">
            <v>0</v>
          </cell>
          <cell r="BP368">
            <v>0</v>
          </cell>
          <cell r="BY368">
            <v>1564</v>
          </cell>
          <cell r="CF368">
            <v>1141.862249982119</v>
          </cell>
          <cell r="CG368">
            <v>727.32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X368">
            <v>0</v>
          </cell>
          <cell r="CY368">
            <v>0</v>
          </cell>
          <cell r="DB368">
            <v>0</v>
          </cell>
          <cell r="DC368">
            <v>0</v>
          </cell>
          <cell r="DJ368" t="str">
            <v>НКРЕ</v>
          </cell>
          <cell r="DL368">
            <v>40526</v>
          </cell>
          <cell r="DM368">
            <v>1854</v>
          </cell>
          <cell r="DO368" t="str">
            <v>Тариф на теплову енергію</v>
          </cell>
          <cell r="DT368">
            <v>326.19</v>
          </cell>
        </row>
        <row r="369">
          <cell r="W369">
            <v>533.39034511962734</v>
          </cell>
          <cell r="AF369">
            <v>39926</v>
          </cell>
          <cell r="AG369">
            <v>357</v>
          </cell>
          <cell r="AH369">
            <v>493.87994918484009</v>
          </cell>
          <cell r="AM369">
            <v>215.8</v>
          </cell>
          <cell r="AO369">
            <v>115105.63647681559</v>
          </cell>
          <cell r="AQ369">
            <v>106579.29303408849</v>
          </cell>
          <cell r="AU369">
            <v>0</v>
          </cell>
          <cell r="AW369">
            <v>0</v>
          </cell>
          <cell r="AY369">
            <v>66472.878010680608</v>
          </cell>
          <cell r="AZ369">
            <v>308.03001858517428</v>
          </cell>
          <cell r="BA369">
            <v>12662.556308372739</v>
          </cell>
          <cell r="BB369">
            <v>58.677276683840311</v>
          </cell>
          <cell r="BC369">
            <v>0</v>
          </cell>
          <cell r="BD369">
            <v>0</v>
          </cell>
          <cell r="BG369">
            <v>0</v>
          </cell>
          <cell r="BH369">
            <v>0</v>
          </cell>
          <cell r="BI369">
            <v>4677.3420142564755</v>
          </cell>
          <cell r="BJ369">
            <v>21.674430093866892</v>
          </cell>
          <cell r="BK369">
            <v>0</v>
          </cell>
          <cell r="BL369">
            <v>0</v>
          </cell>
          <cell r="BM369">
            <v>14822.815489213543</v>
          </cell>
          <cell r="BN369">
            <v>68.687745547792133</v>
          </cell>
          <cell r="BO369">
            <v>0</v>
          </cell>
          <cell r="BP369">
            <v>0</v>
          </cell>
          <cell r="BY369">
            <v>1564</v>
          </cell>
          <cell r="CF369">
            <v>31.029468087609107</v>
          </cell>
          <cell r="CG369">
            <v>2142.25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X369">
            <v>0</v>
          </cell>
          <cell r="CY369">
            <v>0</v>
          </cell>
          <cell r="DB369">
            <v>0</v>
          </cell>
          <cell r="DC369">
            <v>0</v>
          </cell>
          <cell r="DJ369" t="str">
            <v>НКРКП</v>
          </cell>
          <cell r="DL369">
            <v>40942</v>
          </cell>
          <cell r="DM369">
            <v>28</v>
          </cell>
          <cell r="DT369">
            <v>813.16</v>
          </cell>
        </row>
        <row r="370">
          <cell r="W370">
            <v>533.39034511962734</v>
          </cell>
          <cell r="AF370">
            <v>39926</v>
          </cell>
          <cell r="AG370">
            <v>357</v>
          </cell>
          <cell r="AH370">
            <v>493.88003990089129</v>
          </cell>
          <cell r="AM370">
            <v>507.1</v>
          </cell>
          <cell r="AO370">
            <v>270482.24401016306</v>
          </cell>
          <cell r="AQ370">
            <v>250446.56823374197</v>
          </cell>
          <cell r="AU370">
            <v>0</v>
          </cell>
          <cell r="AW370">
            <v>0</v>
          </cell>
          <cell r="AY370">
            <v>156201.9447111208</v>
          </cell>
          <cell r="AZ370">
            <v>308.02986533449177</v>
          </cell>
          <cell r="BA370">
            <v>29755.186182707472</v>
          </cell>
          <cell r="BB370">
            <v>58.677156739711045</v>
          </cell>
          <cell r="BC370">
            <v>0</v>
          </cell>
          <cell r="BD370">
            <v>0</v>
          </cell>
          <cell r="BG370">
            <v>0</v>
          </cell>
          <cell r="BH370">
            <v>0</v>
          </cell>
          <cell r="BI370">
            <v>10991.001287125528</v>
          </cell>
          <cell r="BJ370">
            <v>21.674228529137306</v>
          </cell>
          <cell r="BK370">
            <v>0</v>
          </cell>
          <cell r="BL370">
            <v>0</v>
          </cell>
          <cell r="BM370">
            <v>34831.570968883745</v>
          </cell>
          <cell r="BN370">
            <v>68.687775525308112</v>
          </cell>
          <cell r="BO370">
            <v>0</v>
          </cell>
          <cell r="BP370">
            <v>0</v>
          </cell>
          <cell r="BY370">
            <v>1564</v>
          </cell>
          <cell r="CF370">
            <v>72.914900086880991</v>
          </cell>
          <cell r="CG370">
            <v>2142.25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X370">
            <v>0</v>
          </cell>
          <cell r="CY370">
            <v>0</v>
          </cell>
          <cell r="DB370">
            <v>0</v>
          </cell>
          <cell r="DC370">
            <v>0</v>
          </cell>
          <cell r="DJ370" t="str">
            <v>НКРКП</v>
          </cell>
          <cell r="DL370">
            <v>40942</v>
          </cell>
          <cell r="DM370">
            <v>28</v>
          </cell>
          <cell r="DT370">
            <v>813.16</v>
          </cell>
        </row>
        <row r="371">
          <cell r="W371">
            <v>296.54201756081932</v>
          </cell>
          <cell r="AF371">
            <v>39926</v>
          </cell>
          <cell r="AG371">
            <v>356</v>
          </cell>
          <cell r="AH371">
            <v>274.5759421859438</v>
          </cell>
          <cell r="AM371">
            <v>3092.2</v>
          </cell>
          <cell r="AO371">
            <v>916967.22670156544</v>
          </cell>
          <cell r="AQ371">
            <v>849043.72842737532</v>
          </cell>
          <cell r="AU371">
            <v>0</v>
          </cell>
          <cell r="AW371">
            <v>0</v>
          </cell>
          <cell r="AY371">
            <v>331821.97175116086</v>
          </cell>
          <cell r="AZ371">
            <v>107.30934989688923</v>
          </cell>
          <cell r="BA371">
            <v>119859.23706489831</v>
          </cell>
          <cell r="BB371">
            <v>38.761799710529175</v>
          </cell>
          <cell r="BC371">
            <v>0</v>
          </cell>
          <cell r="BD371">
            <v>0</v>
          </cell>
          <cell r="BG371">
            <v>0</v>
          </cell>
          <cell r="BH371">
            <v>0</v>
          </cell>
          <cell r="BI371">
            <v>71175.828107632609</v>
          </cell>
          <cell r="BJ371">
            <v>23.017860457807586</v>
          </cell>
          <cell r="BK371">
            <v>0</v>
          </cell>
          <cell r="BL371">
            <v>0</v>
          </cell>
          <cell r="BM371">
            <v>212396.1977398475</v>
          </cell>
          <cell r="BN371">
            <v>68.687729687551752</v>
          </cell>
          <cell r="BO371">
            <v>0</v>
          </cell>
          <cell r="BP371">
            <v>0</v>
          </cell>
          <cell r="BY371">
            <v>1564</v>
          </cell>
          <cell r="CF371">
            <v>456.22555649667385</v>
          </cell>
          <cell r="CG371">
            <v>727.32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X371">
            <v>0</v>
          </cell>
          <cell r="CY371">
            <v>0</v>
          </cell>
          <cell r="DB371">
            <v>0</v>
          </cell>
          <cell r="DC371">
            <v>0</v>
          </cell>
          <cell r="DJ371" t="str">
            <v>НКРЕ</v>
          </cell>
          <cell r="DL371">
            <v>40526</v>
          </cell>
          <cell r="DM371">
            <v>1854</v>
          </cell>
          <cell r="DO371" t="str">
            <v>Тариф на теплову енергію</v>
          </cell>
          <cell r="DT371">
            <v>326.19</v>
          </cell>
        </row>
        <row r="372">
          <cell r="W372">
            <v>533.39034511962734</v>
          </cell>
          <cell r="AF372">
            <v>39926</v>
          </cell>
          <cell r="AG372">
            <v>357</v>
          </cell>
          <cell r="AH372">
            <v>493.87994918484009</v>
          </cell>
          <cell r="AM372">
            <v>24.6</v>
          </cell>
          <cell r="AO372">
            <v>13121.402489942833</v>
          </cell>
          <cell r="AQ372">
            <v>12149.446749947067</v>
          </cell>
          <cell r="AU372">
            <v>0</v>
          </cell>
          <cell r="AW372">
            <v>0</v>
          </cell>
          <cell r="AY372">
            <v>7577.5384571952873</v>
          </cell>
          <cell r="AZ372">
            <v>308.03001858517428</v>
          </cell>
          <cell r="BA372">
            <v>1443.4610064224717</v>
          </cell>
          <cell r="BB372">
            <v>58.677276683840304</v>
          </cell>
          <cell r="BC372">
            <v>0</v>
          </cell>
          <cell r="BD372">
            <v>0</v>
          </cell>
          <cell r="BG372">
            <v>0</v>
          </cell>
          <cell r="BH372">
            <v>0</v>
          </cell>
          <cell r="BI372">
            <v>533.19098030912562</v>
          </cell>
          <cell r="BJ372">
            <v>21.674430093866896</v>
          </cell>
          <cell r="BK372">
            <v>0</v>
          </cell>
          <cell r="BL372">
            <v>0</v>
          </cell>
          <cell r="BM372">
            <v>1689.7185404756865</v>
          </cell>
          <cell r="BN372">
            <v>68.687745547792133</v>
          </cell>
          <cell r="BO372">
            <v>0</v>
          </cell>
          <cell r="BP372">
            <v>0</v>
          </cell>
          <cell r="BY372">
            <v>1564</v>
          </cell>
          <cell r="CF372">
            <v>3.5371868162890827</v>
          </cell>
          <cell r="CG372">
            <v>2142.25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X372">
            <v>0</v>
          </cell>
          <cell r="CY372">
            <v>0</v>
          </cell>
          <cell r="DB372">
            <v>0</v>
          </cell>
          <cell r="DC372">
            <v>0</v>
          </cell>
          <cell r="DJ372" t="str">
            <v>НКРКП</v>
          </cell>
          <cell r="DL372">
            <v>40942</v>
          </cell>
          <cell r="DM372">
            <v>28</v>
          </cell>
          <cell r="DT372">
            <v>813.16</v>
          </cell>
        </row>
        <row r="373">
          <cell r="W373">
            <v>533.39166666666677</v>
          </cell>
          <cell r="AF373">
            <v>39926</v>
          </cell>
          <cell r="AG373">
            <v>357</v>
          </cell>
          <cell r="AH373">
            <v>493.88003990089135</v>
          </cell>
          <cell r="AM373">
            <v>239</v>
          </cell>
          <cell r="AO373">
            <v>127480.60833333335</v>
          </cell>
          <cell r="AQ373">
            <v>118037.32953631303</v>
          </cell>
          <cell r="AU373">
            <v>0</v>
          </cell>
          <cell r="AW373">
            <v>0</v>
          </cell>
          <cell r="AY373">
            <v>73619.137814943533</v>
          </cell>
          <cell r="AZ373">
            <v>308.02986533449177</v>
          </cell>
          <cell r="BA373">
            <v>14023.84046079094</v>
          </cell>
          <cell r="BB373">
            <v>58.677156739711045</v>
          </cell>
          <cell r="BC373">
            <v>0</v>
          </cell>
          <cell r="BD373">
            <v>0</v>
          </cell>
          <cell r="BG373">
            <v>0</v>
          </cell>
          <cell r="BH373">
            <v>0</v>
          </cell>
          <cell r="BI373">
            <v>5180.1406184638163</v>
          </cell>
          <cell r="BJ373">
            <v>21.674228529137306</v>
          </cell>
          <cell r="BK373">
            <v>0</v>
          </cell>
          <cell r="BL373">
            <v>0</v>
          </cell>
          <cell r="BM373">
            <v>16416.378350548639</v>
          </cell>
          <cell r="BN373">
            <v>68.687775525308112</v>
          </cell>
          <cell r="BO373">
            <v>0</v>
          </cell>
          <cell r="BP373">
            <v>0</v>
          </cell>
          <cell r="BY373">
            <v>1564</v>
          </cell>
          <cell r="CF373">
            <v>34.36533449174631</v>
          </cell>
          <cell r="CG373">
            <v>2142.25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X373">
            <v>0</v>
          </cell>
          <cell r="CY373">
            <v>0</v>
          </cell>
          <cell r="DB373">
            <v>0</v>
          </cell>
          <cell r="DC373">
            <v>0</v>
          </cell>
          <cell r="DJ373" t="str">
            <v>НКРКП</v>
          </cell>
          <cell r="DL373">
            <v>40942</v>
          </cell>
          <cell r="DM373">
            <v>28</v>
          </cell>
          <cell r="DT373">
            <v>813.16</v>
          </cell>
        </row>
        <row r="374">
          <cell r="W374">
            <v>296.54201756081932</v>
          </cell>
          <cell r="AF374">
            <v>39926</v>
          </cell>
          <cell r="AG374">
            <v>356</v>
          </cell>
          <cell r="AH374">
            <v>274.5759421859438</v>
          </cell>
          <cell r="AM374">
            <v>12120.8</v>
          </cell>
          <cell r="AO374">
            <v>3594326.4864511788</v>
          </cell>
          <cell r="AQ374">
            <v>3328080.0800473876</v>
          </cell>
          <cell r="AU374">
            <v>0</v>
          </cell>
          <cell r="AW374">
            <v>0</v>
          </cell>
          <cell r="AY374">
            <v>1300675.1682302149</v>
          </cell>
          <cell r="AZ374">
            <v>107.30934989688923</v>
          </cell>
          <cell r="BA374">
            <v>469824.02193138195</v>
          </cell>
          <cell r="BB374">
            <v>38.761799710529175</v>
          </cell>
          <cell r="BC374">
            <v>0</v>
          </cell>
          <cell r="BD374">
            <v>0</v>
          </cell>
          <cell r="BG374">
            <v>0</v>
          </cell>
          <cell r="BH374">
            <v>0</v>
          </cell>
          <cell r="BI374">
            <v>278994.8830369942</v>
          </cell>
          <cell r="BJ374">
            <v>23.01786045780759</v>
          </cell>
          <cell r="BK374">
            <v>0</v>
          </cell>
          <cell r="BL374">
            <v>0</v>
          </cell>
          <cell r="BM374">
            <v>832550.23399687721</v>
          </cell>
          <cell r="BN374">
            <v>68.687729687551752</v>
          </cell>
          <cell r="BO374">
            <v>0</v>
          </cell>
          <cell r="BP374">
            <v>0</v>
          </cell>
          <cell r="BY374">
            <v>1564</v>
          </cell>
          <cell r="CF374">
            <v>1788.3121160290034</v>
          </cell>
          <cell r="CG374">
            <v>727.32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X374">
            <v>0</v>
          </cell>
          <cell r="CY374">
            <v>0</v>
          </cell>
          <cell r="DB374">
            <v>0</v>
          </cell>
          <cell r="DC374">
            <v>0</v>
          </cell>
          <cell r="DJ374" t="str">
            <v>НКРЕ</v>
          </cell>
          <cell r="DL374">
            <v>40526</v>
          </cell>
          <cell r="DM374">
            <v>1854</v>
          </cell>
          <cell r="DO374" t="str">
            <v>Тариф на теплову енергію</v>
          </cell>
          <cell r="DT374">
            <v>326.19</v>
          </cell>
        </row>
        <row r="375">
          <cell r="W375">
            <v>533.39166666666677</v>
          </cell>
          <cell r="AF375">
            <v>39926</v>
          </cell>
          <cell r="AG375">
            <v>357</v>
          </cell>
          <cell r="AH375">
            <v>493.88003990089129</v>
          </cell>
          <cell r="AM375">
            <v>645.1</v>
          </cell>
          <cell r="AO375">
            <v>344090.96416666673</v>
          </cell>
          <cell r="AQ375">
            <v>318602.01374006498</v>
          </cell>
          <cell r="AU375">
            <v>0</v>
          </cell>
          <cell r="AW375">
            <v>0</v>
          </cell>
          <cell r="AY375">
            <v>198710.06612728065</v>
          </cell>
          <cell r="AZ375">
            <v>308.02986533449177</v>
          </cell>
          <cell r="BA375">
            <v>37852.633812787601</v>
          </cell>
          <cell r="BB375">
            <v>58.677156739711052</v>
          </cell>
          <cell r="BC375">
            <v>0</v>
          </cell>
          <cell r="BD375">
            <v>0</v>
          </cell>
          <cell r="BG375">
            <v>0</v>
          </cell>
          <cell r="BH375">
            <v>0</v>
          </cell>
          <cell r="BI375">
            <v>13982.044824146476</v>
          </cell>
          <cell r="BJ375">
            <v>21.674228529137306</v>
          </cell>
          <cell r="BK375">
            <v>0</v>
          </cell>
          <cell r="BL375">
            <v>0</v>
          </cell>
          <cell r="BM375">
            <v>44310.483991376263</v>
          </cell>
          <cell r="BN375">
            <v>68.687775525308112</v>
          </cell>
          <cell r="BO375">
            <v>0</v>
          </cell>
          <cell r="BP375">
            <v>0</v>
          </cell>
          <cell r="BY375">
            <v>1564</v>
          </cell>
          <cell r="CF375">
            <v>92.757645525629897</v>
          </cell>
          <cell r="CG375">
            <v>2142.25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X375">
            <v>0</v>
          </cell>
          <cell r="CY375">
            <v>0</v>
          </cell>
          <cell r="DB375">
            <v>0</v>
          </cell>
          <cell r="DC375">
            <v>0</v>
          </cell>
          <cell r="DJ375" t="str">
            <v>НКРКП</v>
          </cell>
          <cell r="DL375">
            <v>40942</v>
          </cell>
          <cell r="DM375">
            <v>28</v>
          </cell>
          <cell r="DT375">
            <v>813.16</v>
          </cell>
        </row>
        <row r="376">
          <cell r="W376">
            <v>296.54201756081932</v>
          </cell>
          <cell r="AF376">
            <v>39926</v>
          </cell>
          <cell r="AG376">
            <v>356</v>
          </cell>
          <cell r="AH376">
            <v>274.5759421859438</v>
          </cell>
          <cell r="AM376">
            <v>854.7</v>
          </cell>
          <cell r="AO376">
            <v>253454.46240923228</v>
          </cell>
          <cell r="AQ376">
            <v>234680.05778632616</v>
          </cell>
          <cell r="AU376">
            <v>0</v>
          </cell>
          <cell r="AW376">
            <v>0</v>
          </cell>
          <cell r="AY376">
            <v>91717.301356871219</v>
          </cell>
          <cell r="AZ376">
            <v>107.30934989688922</v>
          </cell>
          <cell r="BA376">
            <v>33129.710212589285</v>
          </cell>
          <cell r="BB376">
            <v>38.761799710529175</v>
          </cell>
          <cell r="BC376">
            <v>0</v>
          </cell>
          <cell r="BD376">
            <v>0</v>
          </cell>
          <cell r="BG376">
            <v>0</v>
          </cell>
          <cell r="BH376">
            <v>0</v>
          </cell>
          <cell r="BI376">
            <v>19673.365333288144</v>
          </cell>
          <cell r="BJ376">
            <v>23.017860457807586</v>
          </cell>
          <cell r="BK376">
            <v>0</v>
          </cell>
          <cell r="BL376">
            <v>0</v>
          </cell>
          <cell r="BM376">
            <v>58707.402563950483</v>
          </cell>
          <cell r="BN376">
            <v>68.687729687551752</v>
          </cell>
          <cell r="BO376">
            <v>0</v>
          </cell>
          <cell r="BP376">
            <v>0</v>
          </cell>
          <cell r="BY376">
            <v>1564</v>
          </cell>
          <cell r="CF376">
            <v>126.10309266467472</v>
          </cell>
          <cell r="CG376">
            <v>727.32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X376">
            <v>0</v>
          </cell>
          <cell r="CY376">
            <v>0</v>
          </cell>
          <cell r="DB376">
            <v>0</v>
          </cell>
          <cell r="DC376">
            <v>0</v>
          </cell>
          <cell r="DJ376" t="str">
            <v>НКРЕ</v>
          </cell>
          <cell r="DL376">
            <v>40526</v>
          </cell>
          <cell r="DM376">
            <v>1854</v>
          </cell>
          <cell r="DO376" t="str">
            <v>Тариф на теплову енергію</v>
          </cell>
          <cell r="DT376">
            <v>326.19</v>
          </cell>
        </row>
        <row r="377">
          <cell r="W377">
            <v>533.39034511962734</v>
          </cell>
          <cell r="AF377">
            <v>39926</v>
          </cell>
          <cell r="AG377">
            <v>357</v>
          </cell>
          <cell r="AH377">
            <v>493.87994918484009</v>
          </cell>
          <cell r="AM377">
            <v>2568</v>
          </cell>
          <cell r="AO377">
            <v>1369746.4062672029</v>
          </cell>
          <cell r="AQ377">
            <v>1268283.7095066693</v>
          </cell>
          <cell r="AU377">
            <v>0</v>
          </cell>
          <cell r="AW377">
            <v>0</v>
          </cell>
          <cell r="AY377">
            <v>791021.08772672748</v>
          </cell>
          <cell r="AZ377">
            <v>308.03001858517428</v>
          </cell>
          <cell r="BA377">
            <v>150683.24652410191</v>
          </cell>
          <cell r="BB377">
            <v>58.677276683840304</v>
          </cell>
          <cell r="BC377">
            <v>0</v>
          </cell>
          <cell r="BD377">
            <v>0</v>
          </cell>
          <cell r="BG377">
            <v>0</v>
          </cell>
          <cell r="BH377">
            <v>0</v>
          </cell>
          <cell r="BI377">
            <v>55659.936481050179</v>
          </cell>
          <cell r="BJ377">
            <v>21.674430093866892</v>
          </cell>
          <cell r="BK377">
            <v>0</v>
          </cell>
          <cell r="BL377">
            <v>0</v>
          </cell>
          <cell r="BM377">
            <v>176390.13056673019</v>
          </cell>
          <cell r="BN377">
            <v>68.687745547792133</v>
          </cell>
          <cell r="BO377">
            <v>0</v>
          </cell>
          <cell r="BP377">
            <v>0</v>
          </cell>
          <cell r="BY377">
            <v>1564</v>
          </cell>
          <cell r="CF377">
            <v>369.24779448090908</v>
          </cell>
          <cell r="CG377">
            <v>2142.25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X377">
            <v>0</v>
          </cell>
          <cell r="CY377">
            <v>0</v>
          </cell>
          <cell r="DB377">
            <v>0</v>
          </cell>
          <cell r="DC377">
            <v>0</v>
          </cell>
          <cell r="DJ377" t="str">
            <v>НКРКП</v>
          </cell>
          <cell r="DL377">
            <v>40942</v>
          </cell>
          <cell r="DM377">
            <v>28</v>
          </cell>
          <cell r="DT377">
            <v>813.16</v>
          </cell>
        </row>
        <row r="378">
          <cell r="W378">
            <v>278.89999999999998</v>
          </cell>
          <cell r="AF378">
            <v>39926</v>
          </cell>
          <cell r="AG378">
            <v>348</v>
          </cell>
          <cell r="AH378">
            <v>265.61900239409601</v>
          </cell>
          <cell r="AM378">
            <v>79843.100000000006</v>
          </cell>
          <cell r="AO378">
            <v>22268240.59</v>
          </cell>
          <cell r="AQ378">
            <v>21207844.57005205</v>
          </cell>
          <cell r="AU378">
            <v>0</v>
          </cell>
          <cell r="AW378">
            <v>0</v>
          </cell>
          <cell r="AY378">
            <v>8927423.4554513581</v>
          </cell>
          <cell r="AZ378">
            <v>111.8120846441503</v>
          </cell>
          <cell r="BA378">
            <v>2311514.6956688631</v>
          </cell>
          <cell r="BB378">
            <v>28.950713282285669</v>
          </cell>
          <cell r="BC378">
            <v>0</v>
          </cell>
          <cell r="BD378">
            <v>0</v>
          </cell>
          <cell r="BG378">
            <v>0</v>
          </cell>
          <cell r="BH378">
            <v>0</v>
          </cell>
          <cell r="BI378">
            <v>2227790.8933647927</v>
          </cell>
          <cell r="BJ378">
            <v>27.902109178686604</v>
          </cell>
          <cell r="BK378">
            <v>0</v>
          </cell>
          <cell r="BL378">
            <v>0</v>
          </cell>
          <cell r="BM378">
            <v>5599423.7276320215</v>
          </cell>
          <cell r="BN378">
            <v>70.130339724184324</v>
          </cell>
          <cell r="BO378">
            <v>0</v>
          </cell>
          <cell r="BP378">
            <v>0</v>
          </cell>
          <cell r="BY378">
            <v>1445</v>
          </cell>
          <cell r="CF378">
            <v>12274.409414633665</v>
          </cell>
          <cell r="CG378">
            <v>727.32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X378">
            <v>0</v>
          </cell>
          <cell r="CY378">
            <v>0</v>
          </cell>
          <cell r="DB378">
            <v>0</v>
          </cell>
          <cell r="DC378">
            <v>0</v>
          </cell>
          <cell r="DJ378" t="str">
            <v>НКРЕ</v>
          </cell>
          <cell r="DL378">
            <v>40526</v>
          </cell>
          <cell r="DM378">
            <v>1854</v>
          </cell>
          <cell r="DO378" t="str">
            <v>Тариф на теплову енергію</v>
          </cell>
          <cell r="DT378">
            <v>306.79000000000002</v>
          </cell>
        </row>
        <row r="379">
          <cell r="W379">
            <v>501.22500000000002</v>
          </cell>
          <cell r="AF379">
            <v>39926</v>
          </cell>
          <cell r="AG379">
            <v>349</v>
          </cell>
          <cell r="AH379">
            <v>477.36534276387374</v>
          </cell>
          <cell r="AM379">
            <v>10091.9</v>
          </cell>
          <cell r="AO379">
            <v>5058312.5774999997</v>
          </cell>
          <cell r="AQ379">
            <v>4817523.3026387375</v>
          </cell>
          <cell r="AU379">
            <v>0</v>
          </cell>
          <cell r="AW379">
            <v>0</v>
          </cell>
          <cell r="AY379">
            <v>3273593.2459978778</v>
          </cell>
          <cell r="AZ379">
            <v>324.37828813185604</v>
          </cell>
          <cell r="BA379">
            <v>322057.39019899676</v>
          </cell>
          <cell r="BB379">
            <v>31.912463480513754</v>
          </cell>
          <cell r="BC379">
            <v>0</v>
          </cell>
          <cell r="BD379">
            <v>0</v>
          </cell>
          <cell r="BG379">
            <v>0</v>
          </cell>
          <cell r="BH379">
            <v>0</v>
          </cell>
          <cell r="BI379">
            <v>261617.95715451572</v>
          </cell>
          <cell r="BJ379">
            <v>25.923558215451575</v>
          </cell>
          <cell r="BK379">
            <v>0</v>
          </cell>
          <cell r="BL379">
            <v>0</v>
          </cell>
          <cell r="BM379">
            <v>727909.09280083783</v>
          </cell>
          <cell r="BN379">
            <v>72.128052477812687</v>
          </cell>
          <cell r="BO379">
            <v>0</v>
          </cell>
          <cell r="BP379">
            <v>0</v>
          </cell>
          <cell r="BY379">
            <v>1445</v>
          </cell>
          <cell r="CF379">
            <v>1528.1098125792405</v>
          </cell>
          <cell r="CG379">
            <v>2142.25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X379">
            <v>0</v>
          </cell>
          <cell r="CY379">
            <v>0</v>
          </cell>
          <cell r="DB379">
            <v>0</v>
          </cell>
          <cell r="DC379">
            <v>0</v>
          </cell>
          <cell r="DJ379" t="str">
            <v>НКРКП</v>
          </cell>
          <cell r="DL379">
            <v>40942</v>
          </cell>
          <cell r="DM379">
            <v>28</v>
          </cell>
          <cell r="DT379">
            <v>780.97</v>
          </cell>
        </row>
        <row r="380">
          <cell r="W380">
            <v>501.22500000000002</v>
          </cell>
          <cell r="AF380">
            <v>39926</v>
          </cell>
          <cell r="AG380">
            <v>349</v>
          </cell>
          <cell r="AH380">
            <v>477.36688972941516</v>
          </cell>
          <cell r="AM380">
            <v>3137.6</v>
          </cell>
          <cell r="AO380">
            <v>1572643.56</v>
          </cell>
          <cell r="AQ380">
            <v>1497786.3532150129</v>
          </cell>
          <cell r="AU380">
            <v>0</v>
          </cell>
          <cell r="AW380">
            <v>0</v>
          </cell>
          <cell r="AY380">
            <v>1017769.3168425116</v>
          </cell>
          <cell r="AZ380">
            <v>324.3782881318561</v>
          </cell>
          <cell r="BA380">
            <v>100128.54541645997</v>
          </cell>
          <cell r="BB380">
            <v>31.912463480513757</v>
          </cell>
          <cell r="BC380">
            <v>0</v>
          </cell>
          <cell r="BD380">
            <v>0</v>
          </cell>
          <cell r="BG380">
            <v>0</v>
          </cell>
          <cell r="BH380">
            <v>0</v>
          </cell>
          <cell r="BI380">
            <v>81349.377713121896</v>
          </cell>
          <cell r="BJ380">
            <v>25.927262147221409</v>
          </cell>
          <cell r="BK380">
            <v>0</v>
          </cell>
          <cell r="BL380">
            <v>0</v>
          </cell>
          <cell r="BM380">
            <v>226308.97745438508</v>
          </cell>
          <cell r="BN380">
            <v>72.128052477812687</v>
          </cell>
          <cell r="BO380">
            <v>0</v>
          </cell>
          <cell r="BP380">
            <v>0</v>
          </cell>
          <cell r="BY380">
            <v>1445</v>
          </cell>
          <cell r="CF380">
            <v>475.09362438674833</v>
          </cell>
          <cell r="CG380">
            <v>2142.25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X380">
            <v>0</v>
          </cell>
          <cell r="CY380">
            <v>0</v>
          </cell>
          <cell r="DB380">
            <v>0</v>
          </cell>
          <cell r="DC380">
            <v>0</v>
          </cell>
          <cell r="DJ380" t="str">
            <v>НКРКП</v>
          </cell>
          <cell r="DL380">
            <v>40942</v>
          </cell>
          <cell r="DM380">
            <v>28</v>
          </cell>
          <cell r="DT380">
            <v>780.97</v>
          </cell>
        </row>
        <row r="381">
          <cell r="W381">
            <v>286.87</v>
          </cell>
          <cell r="AF381">
            <v>39926</v>
          </cell>
          <cell r="AG381">
            <v>348</v>
          </cell>
          <cell r="AH381">
            <v>265.6190023940959</v>
          </cell>
          <cell r="AM381">
            <v>11616.2</v>
          </cell>
          <cell r="AO381">
            <v>3332339.2940000002</v>
          </cell>
          <cell r="AQ381">
            <v>3085483.4556102972</v>
          </cell>
          <cell r="AU381">
            <v>0</v>
          </cell>
          <cell r="AW381">
            <v>0</v>
          </cell>
          <cell r="AY381">
            <v>1298831.5376433788</v>
          </cell>
          <cell r="AZ381">
            <v>111.8120846441503</v>
          </cell>
          <cell r="BA381">
            <v>336297.27562968683</v>
          </cell>
          <cell r="BB381">
            <v>28.950713282285673</v>
          </cell>
          <cell r="BC381">
            <v>0</v>
          </cell>
          <cell r="BD381">
            <v>0</v>
          </cell>
          <cell r="BG381">
            <v>0</v>
          </cell>
          <cell r="BH381">
            <v>0</v>
          </cell>
          <cell r="BI381">
            <v>324116.48064145946</v>
          </cell>
          <cell r="BJ381">
            <v>27.902109178686615</v>
          </cell>
          <cell r="BK381">
            <v>0</v>
          </cell>
          <cell r="BL381">
            <v>0</v>
          </cell>
          <cell r="BM381">
            <v>814648.05230406998</v>
          </cell>
          <cell r="BN381">
            <v>70.130339724184324</v>
          </cell>
          <cell r="BO381">
            <v>0</v>
          </cell>
          <cell r="BP381">
            <v>0</v>
          </cell>
          <cell r="BY381">
            <v>1445</v>
          </cell>
          <cell r="CF381">
            <v>1785.7772887358781</v>
          </cell>
          <cell r="CG381">
            <v>727.32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X381">
            <v>0</v>
          </cell>
          <cell r="CY381">
            <v>0</v>
          </cell>
          <cell r="DB381">
            <v>0</v>
          </cell>
          <cell r="DC381">
            <v>0</v>
          </cell>
          <cell r="DJ381" t="str">
            <v>НКРЕ</v>
          </cell>
          <cell r="DL381">
            <v>40526</v>
          </cell>
          <cell r="DM381">
            <v>1854</v>
          </cell>
          <cell r="DO381" t="str">
            <v>Тариф на теплову енергію</v>
          </cell>
          <cell r="DT381">
            <v>315.56</v>
          </cell>
        </row>
        <row r="382">
          <cell r="W382">
            <v>515.54999999999995</v>
          </cell>
          <cell r="AF382">
            <v>39926</v>
          </cell>
          <cell r="AG382">
            <v>349</v>
          </cell>
          <cell r="AH382">
            <v>477.3653427638738</v>
          </cell>
          <cell r="AM382">
            <v>2788.3</v>
          </cell>
          <cell r="AO382">
            <v>1437508.0649999999</v>
          </cell>
          <cell r="AQ382">
            <v>1331037.7852285095</v>
          </cell>
          <cell r="AU382">
            <v>0</v>
          </cell>
          <cell r="AW382">
            <v>0</v>
          </cell>
          <cell r="AY382">
            <v>904463.98079805425</v>
          </cell>
          <cell r="AZ382">
            <v>324.37828813185604</v>
          </cell>
          <cell r="BA382">
            <v>88981.521922716507</v>
          </cell>
          <cell r="BB382">
            <v>31.912463480513754</v>
          </cell>
          <cell r="BC382">
            <v>0</v>
          </cell>
          <cell r="BD382">
            <v>0</v>
          </cell>
          <cell r="BG382">
            <v>0</v>
          </cell>
          <cell r="BH382">
            <v>0</v>
          </cell>
          <cell r="BI382">
            <v>72282.657372143643</v>
          </cell>
          <cell r="BJ382">
            <v>25.923558215451578</v>
          </cell>
          <cell r="BK382">
            <v>0</v>
          </cell>
          <cell r="BL382">
            <v>0</v>
          </cell>
          <cell r="BM382">
            <v>201114.64872388513</v>
          </cell>
          <cell r="BN382">
            <v>72.128052477812687</v>
          </cell>
          <cell r="BO382">
            <v>0</v>
          </cell>
          <cell r="BP382">
            <v>0</v>
          </cell>
          <cell r="BY382">
            <v>1445</v>
          </cell>
          <cell r="CF382">
            <v>422.20281517005685</v>
          </cell>
          <cell r="CG382">
            <v>2142.25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X382">
            <v>0</v>
          </cell>
          <cell r="CY382">
            <v>0</v>
          </cell>
          <cell r="DB382">
            <v>0</v>
          </cell>
          <cell r="DC382">
            <v>0</v>
          </cell>
          <cell r="DJ382" t="str">
            <v>НКРКП</v>
          </cell>
          <cell r="DL382">
            <v>40942</v>
          </cell>
          <cell r="DM382">
            <v>28</v>
          </cell>
          <cell r="DT382">
            <v>795.29</v>
          </cell>
        </row>
        <row r="383">
          <cell r="W383">
            <v>515.54999999999995</v>
          </cell>
          <cell r="AF383">
            <v>39926</v>
          </cell>
          <cell r="AG383">
            <v>349</v>
          </cell>
          <cell r="AH383">
            <v>477.36688972941516</v>
          </cell>
          <cell r="AM383">
            <v>126.7</v>
          </cell>
          <cell r="AO383">
            <v>65320.184999999998</v>
          </cell>
          <cell r="AQ383">
            <v>60482.3849287169</v>
          </cell>
          <cell r="AU383">
            <v>0</v>
          </cell>
          <cell r="AW383">
            <v>0</v>
          </cell>
          <cell r="AY383">
            <v>41098.729106306171</v>
          </cell>
          <cell r="AZ383">
            <v>324.3782881318561</v>
          </cell>
          <cell r="BA383">
            <v>4043.3091229810925</v>
          </cell>
          <cell r="BB383">
            <v>31.912463480513754</v>
          </cell>
          <cell r="BC383">
            <v>0</v>
          </cell>
          <cell r="BD383">
            <v>0</v>
          </cell>
          <cell r="BG383">
            <v>0</v>
          </cell>
          <cell r="BH383">
            <v>0</v>
          </cell>
          <cell r="BI383">
            <v>3284.9841140529529</v>
          </cell>
          <cell r="BJ383">
            <v>25.927262147221413</v>
          </cell>
          <cell r="BK383">
            <v>0</v>
          </cell>
          <cell r="BL383">
            <v>0</v>
          </cell>
          <cell r="BM383">
            <v>9138.6242489388678</v>
          </cell>
          <cell r="BN383">
            <v>72.128052477812687</v>
          </cell>
          <cell r="BO383">
            <v>0</v>
          </cell>
          <cell r="BP383">
            <v>0</v>
          </cell>
          <cell r="BY383">
            <v>1445</v>
          </cell>
          <cell r="CF383">
            <v>19.184842621685689</v>
          </cell>
          <cell r="CG383">
            <v>2142.25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X383">
            <v>0</v>
          </cell>
          <cell r="CY383">
            <v>0</v>
          </cell>
          <cell r="DB383">
            <v>0</v>
          </cell>
          <cell r="DC383">
            <v>0</v>
          </cell>
          <cell r="DJ383" t="str">
            <v>НКРКП</v>
          </cell>
          <cell r="DL383">
            <v>40942</v>
          </cell>
          <cell r="DM383">
            <v>28</v>
          </cell>
          <cell r="DT383">
            <v>795.29</v>
          </cell>
        </row>
        <row r="384">
          <cell r="W384">
            <v>286.87</v>
          </cell>
          <cell r="AF384">
            <v>39926</v>
          </cell>
          <cell r="AG384">
            <v>348</v>
          </cell>
          <cell r="AH384">
            <v>265.6190023940959</v>
          </cell>
          <cell r="AM384">
            <v>2486.8000000000002</v>
          </cell>
          <cell r="AO384">
            <v>713388.31600000011</v>
          </cell>
          <cell r="AQ384">
            <v>660541.33515363769</v>
          </cell>
          <cell r="AU384">
            <v>0</v>
          </cell>
          <cell r="AW384">
            <v>0</v>
          </cell>
          <cell r="AY384">
            <v>278054.29209307302</v>
          </cell>
          <cell r="AZ384">
            <v>111.81208464415032</v>
          </cell>
          <cell r="BA384">
            <v>71994.633790388005</v>
          </cell>
          <cell r="BB384">
            <v>28.950713282285669</v>
          </cell>
          <cell r="BC384">
            <v>0</v>
          </cell>
          <cell r="BD384">
            <v>0</v>
          </cell>
          <cell r="BG384">
            <v>0</v>
          </cell>
          <cell r="BH384">
            <v>0</v>
          </cell>
          <cell r="BI384">
            <v>69386.965105557872</v>
          </cell>
          <cell r="BJ384">
            <v>27.902109178686612</v>
          </cell>
          <cell r="BK384">
            <v>0</v>
          </cell>
          <cell r="BL384">
            <v>0</v>
          </cell>
          <cell r="BM384">
            <v>174400.1288261016</v>
          </cell>
          <cell r="BN384">
            <v>70.130339724184324</v>
          </cell>
          <cell r="BO384">
            <v>0</v>
          </cell>
          <cell r="BP384">
            <v>0</v>
          </cell>
          <cell r="BY384">
            <v>1445</v>
          </cell>
          <cell r="CF384">
            <v>382.29980214083622</v>
          </cell>
          <cell r="CG384">
            <v>727.32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X384">
            <v>0</v>
          </cell>
          <cell r="CY384">
            <v>0</v>
          </cell>
          <cell r="DB384">
            <v>0</v>
          </cell>
          <cell r="DC384">
            <v>0</v>
          </cell>
          <cell r="DJ384" t="str">
            <v>НКРЕ</v>
          </cell>
          <cell r="DL384">
            <v>40526</v>
          </cell>
          <cell r="DM384">
            <v>1854</v>
          </cell>
          <cell r="DO384" t="str">
            <v>Тариф на теплову енергію</v>
          </cell>
          <cell r="DT384">
            <v>315.56</v>
          </cell>
        </row>
        <row r="385">
          <cell r="W385">
            <v>515.54999999999995</v>
          </cell>
          <cell r="AF385">
            <v>39926</v>
          </cell>
          <cell r="AG385">
            <v>349</v>
          </cell>
          <cell r="AH385">
            <v>477.3653427638738</v>
          </cell>
          <cell r="AM385">
            <v>83</v>
          </cell>
          <cell r="AO385">
            <v>42790.649999999994</v>
          </cell>
          <cell r="AQ385">
            <v>39621.323449401527</v>
          </cell>
          <cell r="AU385">
            <v>0</v>
          </cell>
          <cell r="AW385">
            <v>0</v>
          </cell>
          <cell r="AY385">
            <v>26923.397914944053</v>
          </cell>
          <cell r="AZ385">
            <v>324.37828813185604</v>
          </cell>
          <cell r="BA385">
            <v>2648.7344688826415</v>
          </cell>
          <cell r="BB385">
            <v>31.912463480513754</v>
          </cell>
          <cell r="BC385">
            <v>0</v>
          </cell>
          <cell r="BD385">
            <v>0</v>
          </cell>
          <cell r="BG385">
            <v>0</v>
          </cell>
          <cell r="BH385">
            <v>0</v>
          </cell>
          <cell r="BI385">
            <v>2151.6553318824808</v>
          </cell>
          <cell r="BJ385">
            <v>25.923558215451575</v>
          </cell>
          <cell r="BK385">
            <v>0</v>
          </cell>
          <cell r="BL385">
            <v>0</v>
          </cell>
          <cell r="BM385">
            <v>5986.6283556584531</v>
          </cell>
          <cell r="BN385">
            <v>72.128052477812687</v>
          </cell>
          <cell r="BO385">
            <v>0</v>
          </cell>
          <cell r="BP385">
            <v>0</v>
          </cell>
          <cell r="BY385">
            <v>1445</v>
          </cell>
          <cell r="CF385">
            <v>12.56781324072543</v>
          </cell>
          <cell r="CG385">
            <v>2142.25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X385">
            <v>0</v>
          </cell>
          <cell r="CY385">
            <v>0</v>
          </cell>
          <cell r="DB385">
            <v>0</v>
          </cell>
          <cell r="DC385">
            <v>0</v>
          </cell>
          <cell r="DJ385" t="str">
            <v>НКРКП</v>
          </cell>
          <cell r="DL385">
            <v>40942</v>
          </cell>
          <cell r="DM385">
            <v>28</v>
          </cell>
          <cell r="DT385">
            <v>795.29</v>
          </cell>
        </row>
        <row r="386">
          <cell r="W386">
            <v>515.54999999999995</v>
          </cell>
          <cell r="AF386">
            <v>39926</v>
          </cell>
          <cell r="AG386">
            <v>349</v>
          </cell>
          <cell r="AH386">
            <v>477.36688972941516</v>
          </cell>
          <cell r="AM386">
            <v>92.5</v>
          </cell>
          <cell r="AO386">
            <v>47688.374999999993</v>
          </cell>
          <cell r="AQ386">
            <v>44156.437299970901</v>
          </cell>
          <cell r="AU386">
            <v>0</v>
          </cell>
          <cell r="AW386">
            <v>0</v>
          </cell>
          <cell r="AY386">
            <v>30004.991652196688</v>
          </cell>
          <cell r="AZ386">
            <v>324.3782881318561</v>
          </cell>
          <cell r="BA386">
            <v>2951.9028719475223</v>
          </cell>
          <cell r="BB386">
            <v>31.912463480513754</v>
          </cell>
          <cell r="BC386">
            <v>0</v>
          </cell>
          <cell r="BD386">
            <v>0</v>
          </cell>
          <cell r="BG386">
            <v>0</v>
          </cell>
          <cell r="BH386">
            <v>0</v>
          </cell>
          <cell r="BI386">
            <v>2398.2717486179808</v>
          </cell>
          <cell r="BJ386">
            <v>25.927262147221416</v>
          </cell>
          <cell r="BK386">
            <v>0</v>
          </cell>
          <cell r="BL386">
            <v>0</v>
          </cell>
          <cell r="BM386">
            <v>6671.8448541976732</v>
          </cell>
          <cell r="BN386">
            <v>72.128052477812687</v>
          </cell>
          <cell r="BO386">
            <v>0</v>
          </cell>
          <cell r="BP386">
            <v>0</v>
          </cell>
          <cell r="BY386">
            <v>1445</v>
          </cell>
          <cell r="CF386">
            <v>14.006297888760269</v>
          </cell>
          <cell r="CG386">
            <v>2142.25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X386">
            <v>0</v>
          </cell>
          <cell r="CY386">
            <v>0</v>
          </cell>
          <cell r="DB386">
            <v>0</v>
          </cell>
          <cell r="DC386">
            <v>0</v>
          </cell>
          <cell r="DJ386" t="str">
            <v>НКРКП</v>
          </cell>
          <cell r="DL386">
            <v>40942</v>
          </cell>
          <cell r="DM386">
            <v>28</v>
          </cell>
          <cell r="DT386">
            <v>795.29</v>
          </cell>
        </row>
        <row r="387">
          <cell r="W387">
            <v>278.89999999999998</v>
          </cell>
          <cell r="AF387">
            <v>39926</v>
          </cell>
          <cell r="AG387">
            <v>348</v>
          </cell>
          <cell r="AH387">
            <v>265.61900239409601</v>
          </cell>
          <cell r="AM387">
            <v>7135.7</v>
          </cell>
          <cell r="AO387">
            <v>1990146.7299999997</v>
          </cell>
          <cell r="AQ387">
            <v>1895377.5153835509</v>
          </cell>
          <cell r="AU387">
            <v>0</v>
          </cell>
          <cell r="AW387">
            <v>0</v>
          </cell>
          <cell r="AY387">
            <v>797857.49239526328</v>
          </cell>
          <cell r="AZ387">
            <v>111.8120846441503</v>
          </cell>
          <cell r="BA387">
            <v>206583.60476840584</v>
          </cell>
          <cell r="BB387">
            <v>28.950713282285669</v>
          </cell>
          <cell r="BC387">
            <v>0</v>
          </cell>
          <cell r="BD387">
            <v>0</v>
          </cell>
          <cell r="BG387">
            <v>0</v>
          </cell>
          <cell r="BH387">
            <v>0</v>
          </cell>
          <cell r="BI387">
            <v>199101.08046635403</v>
          </cell>
          <cell r="BJ387">
            <v>27.902109178686608</v>
          </cell>
          <cell r="BK387">
            <v>0</v>
          </cell>
          <cell r="BL387">
            <v>0</v>
          </cell>
          <cell r="BM387">
            <v>500429.06516986206</v>
          </cell>
          <cell r="BN387">
            <v>70.130339724184324</v>
          </cell>
          <cell r="BO387">
            <v>0</v>
          </cell>
          <cell r="BP387">
            <v>0</v>
          </cell>
          <cell r="BY387">
            <v>1445</v>
          </cell>
          <cell r="CF387">
            <v>1096.9827481648563</v>
          </cell>
          <cell r="CG387">
            <v>727.32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X387">
            <v>0</v>
          </cell>
          <cell r="CY387">
            <v>0</v>
          </cell>
          <cell r="DB387">
            <v>0</v>
          </cell>
          <cell r="DC387">
            <v>0</v>
          </cell>
          <cell r="DJ387" t="str">
            <v>НКРЕ</v>
          </cell>
          <cell r="DL387">
            <v>40526</v>
          </cell>
          <cell r="DM387">
            <v>1854</v>
          </cell>
          <cell r="DO387" t="str">
            <v>Тариф на теплову енергію</v>
          </cell>
          <cell r="DT387">
            <v>306.79000000000002</v>
          </cell>
        </row>
        <row r="388">
          <cell r="W388">
            <v>501.22500000000002</v>
          </cell>
          <cell r="AF388">
            <v>39926</v>
          </cell>
          <cell r="AG388">
            <v>349</v>
          </cell>
          <cell r="AH388">
            <v>477.3653427638738</v>
          </cell>
          <cell r="AM388">
            <v>1740.5</v>
          </cell>
          <cell r="AO388">
            <v>872382.11250000005</v>
          </cell>
          <cell r="AQ388">
            <v>830854.37908052234</v>
          </cell>
          <cell r="AU388">
            <v>0</v>
          </cell>
          <cell r="AW388">
            <v>0</v>
          </cell>
          <cell r="AY388">
            <v>564580.41049349552</v>
          </cell>
          <cell r="AZ388">
            <v>324.3782881318561</v>
          </cell>
          <cell r="BA388">
            <v>55543.642687834188</v>
          </cell>
          <cell r="BB388">
            <v>31.912463480513754</v>
          </cell>
          <cell r="BC388">
            <v>0</v>
          </cell>
          <cell r="BD388">
            <v>0</v>
          </cell>
          <cell r="BG388">
            <v>0</v>
          </cell>
          <cell r="BH388">
            <v>0</v>
          </cell>
          <cell r="BI388">
            <v>45119.953073993463</v>
          </cell>
          <cell r="BJ388">
            <v>25.923558215451575</v>
          </cell>
          <cell r="BK388">
            <v>0</v>
          </cell>
          <cell r="BL388">
            <v>0</v>
          </cell>
          <cell r="BM388">
            <v>125538.87533763298</v>
          </cell>
          <cell r="BN388">
            <v>72.128052477812687</v>
          </cell>
          <cell r="BO388">
            <v>0</v>
          </cell>
          <cell r="BP388">
            <v>0</v>
          </cell>
          <cell r="BY388">
            <v>1445</v>
          </cell>
          <cell r="CF388">
            <v>263.54552946364595</v>
          </cell>
          <cell r="CG388">
            <v>2142.25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X388">
            <v>0</v>
          </cell>
          <cell r="CY388">
            <v>0</v>
          </cell>
          <cell r="DB388">
            <v>0</v>
          </cell>
          <cell r="DC388">
            <v>0</v>
          </cell>
          <cell r="DJ388" t="str">
            <v>НКРКП</v>
          </cell>
          <cell r="DL388">
            <v>40942</v>
          </cell>
          <cell r="DM388">
            <v>28</v>
          </cell>
          <cell r="DT388">
            <v>780.97</v>
          </cell>
        </row>
        <row r="389">
          <cell r="W389">
            <v>501.22500000000002</v>
          </cell>
          <cell r="AF389">
            <v>39926</v>
          </cell>
          <cell r="AG389">
            <v>349</v>
          </cell>
          <cell r="AH389">
            <v>477.36688972941516</v>
          </cell>
          <cell r="AM389">
            <v>80.599999999999994</v>
          </cell>
          <cell r="AO389">
            <v>40398.735000000001</v>
          </cell>
          <cell r="AQ389">
            <v>38475.77131219086</v>
          </cell>
          <cell r="AU389">
            <v>0</v>
          </cell>
          <cell r="AW389">
            <v>0</v>
          </cell>
          <cell r="AY389">
            <v>26144.890023427597</v>
          </cell>
          <cell r="AZ389">
            <v>324.37828813185604</v>
          </cell>
          <cell r="BA389">
            <v>2572.1445565294089</v>
          </cell>
          <cell r="BB389">
            <v>31.912463480513761</v>
          </cell>
          <cell r="BC389">
            <v>0</v>
          </cell>
          <cell r="BD389">
            <v>0</v>
          </cell>
          <cell r="BG389">
            <v>0</v>
          </cell>
          <cell r="BH389">
            <v>0</v>
          </cell>
          <cell r="BI389">
            <v>2089.7373290660457</v>
          </cell>
          <cell r="BJ389">
            <v>25.927262147221413</v>
          </cell>
          <cell r="BK389">
            <v>0</v>
          </cell>
          <cell r="BL389">
            <v>0</v>
          </cell>
          <cell r="BM389">
            <v>5813.5210297117019</v>
          </cell>
          <cell r="BN389">
            <v>72.128052477812687</v>
          </cell>
          <cell r="BO389">
            <v>0</v>
          </cell>
          <cell r="BP389">
            <v>0</v>
          </cell>
          <cell r="BY389">
            <v>1445</v>
          </cell>
          <cell r="CF389">
            <v>12.204406592800838</v>
          </cell>
          <cell r="CG389">
            <v>2142.25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X389">
            <v>0</v>
          </cell>
          <cell r="CY389">
            <v>0</v>
          </cell>
          <cell r="DB389">
            <v>0</v>
          </cell>
          <cell r="DC389">
            <v>0</v>
          </cell>
          <cell r="DJ389" t="str">
            <v>НКРКП</v>
          </cell>
          <cell r="DL389">
            <v>40942</v>
          </cell>
          <cell r="DM389">
            <v>28</v>
          </cell>
          <cell r="DT389">
            <v>780.97</v>
          </cell>
        </row>
        <row r="390">
          <cell r="W390">
            <v>178.37500000000003</v>
          </cell>
          <cell r="AF390">
            <v>39926</v>
          </cell>
          <cell r="AG390">
            <v>350</v>
          </cell>
          <cell r="AH390">
            <v>345.29921174147609</v>
          </cell>
          <cell r="AM390">
            <v>21141</v>
          </cell>
          <cell r="AO390">
            <v>3771025.8750000005</v>
          </cell>
          <cell r="AQ390">
            <v>7299970.6354265455</v>
          </cell>
          <cell r="AU390">
            <v>0</v>
          </cell>
          <cell r="AW390">
            <v>0</v>
          </cell>
          <cell r="AY390">
            <v>1999783.1731061118</v>
          </cell>
          <cell r="AZ390">
            <v>94.59264808221522</v>
          </cell>
          <cell r="BA390">
            <v>1601015.2039055333</v>
          </cell>
          <cell r="BB390">
            <v>75.730344066294563</v>
          </cell>
          <cell r="BC390">
            <v>0</v>
          </cell>
          <cell r="BD390">
            <v>0</v>
          </cell>
          <cell r="BG390">
            <v>0</v>
          </cell>
          <cell r="BH390">
            <v>0</v>
          </cell>
          <cell r="BI390">
            <v>626351.30521307851</v>
          </cell>
          <cell r="BJ390">
            <v>29.627326295495884</v>
          </cell>
          <cell r="BK390">
            <v>0</v>
          </cell>
          <cell r="BL390">
            <v>0</v>
          </cell>
          <cell r="BM390">
            <v>2350942.0454920009</v>
          </cell>
          <cell r="BN390">
            <v>111.20297268303301</v>
          </cell>
          <cell r="BO390">
            <v>0</v>
          </cell>
          <cell r="BP390">
            <v>0</v>
          </cell>
          <cell r="BY390">
            <v>1524</v>
          </cell>
          <cell r="CF390">
            <v>2749.5231440165426</v>
          </cell>
          <cell r="CG390">
            <v>727.32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X390">
            <v>0</v>
          </cell>
          <cell r="CY390">
            <v>0</v>
          </cell>
          <cell r="DB390">
            <v>0</v>
          </cell>
          <cell r="DC390">
            <v>0</v>
          </cell>
          <cell r="DJ390" t="str">
            <v>НКРЕ</v>
          </cell>
          <cell r="DL390">
            <v>40526</v>
          </cell>
          <cell r="DM390">
            <v>1854</v>
          </cell>
          <cell r="DO390" t="str">
            <v>Тариф на теплову енергію</v>
          </cell>
          <cell r="DT390">
            <v>379.83</v>
          </cell>
        </row>
        <row r="391">
          <cell r="W391">
            <v>964.49166666666679</v>
          </cell>
          <cell r="AF391">
            <v>39926</v>
          </cell>
          <cell r="AG391">
            <v>351</v>
          </cell>
          <cell r="AH391">
            <v>513.22450607902738</v>
          </cell>
          <cell r="AM391">
            <v>8039</v>
          </cell>
          <cell r="AO391">
            <v>7753548.5083333347</v>
          </cell>
          <cell r="AQ391">
            <v>4125811.8043693011</v>
          </cell>
          <cell r="AU391">
            <v>0</v>
          </cell>
          <cell r="AW391">
            <v>0</v>
          </cell>
          <cell r="AY391">
            <v>2449373.3580309143</v>
          </cell>
          <cell r="AZ391">
            <v>304.6863239247312</v>
          </cell>
          <cell r="BA391">
            <v>285307.53085106384</v>
          </cell>
          <cell r="BB391">
            <v>35.490425531914894</v>
          </cell>
          <cell r="BC391">
            <v>0</v>
          </cell>
          <cell r="BD391">
            <v>0</v>
          </cell>
          <cell r="BG391">
            <v>0</v>
          </cell>
          <cell r="BH391">
            <v>0</v>
          </cell>
          <cell r="BI391">
            <v>225299.69452887538</v>
          </cell>
          <cell r="BJ391">
            <v>28.025835866261399</v>
          </cell>
          <cell r="BK391">
            <v>0</v>
          </cell>
          <cell r="BL391">
            <v>0</v>
          </cell>
          <cell r="BM391">
            <v>893960.62378419458</v>
          </cell>
          <cell r="BN391">
            <v>111.20296352583587</v>
          </cell>
          <cell r="BO391">
            <v>0</v>
          </cell>
          <cell r="BP391">
            <v>0</v>
          </cell>
          <cell r="BY391">
            <v>1524</v>
          </cell>
          <cell r="CF391">
            <v>1143.364853789667</v>
          </cell>
          <cell r="CG391">
            <v>2142.25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X391">
            <v>0</v>
          </cell>
          <cell r="CY391">
            <v>0</v>
          </cell>
          <cell r="DB391">
            <v>0</v>
          </cell>
          <cell r="DC391">
            <v>0</v>
          </cell>
          <cell r="DJ391" t="str">
            <v>НКРКП</v>
          </cell>
          <cell r="DL391">
            <v>40942</v>
          </cell>
          <cell r="DM391">
            <v>28</v>
          </cell>
          <cell r="DT391">
            <v>853.5</v>
          </cell>
        </row>
        <row r="392">
          <cell r="W392">
            <v>964.49166666666679</v>
          </cell>
          <cell r="AF392">
            <v>39926</v>
          </cell>
          <cell r="AG392">
            <v>351</v>
          </cell>
          <cell r="AH392">
            <v>513.22442638623329</v>
          </cell>
          <cell r="AM392">
            <v>2723</v>
          </cell>
          <cell r="AO392">
            <v>2626310.8083333336</v>
          </cell>
          <cell r="AQ392">
            <v>1397510.1130497132</v>
          </cell>
          <cell r="AU392">
            <v>0</v>
          </cell>
          <cell r="AW392">
            <v>0</v>
          </cell>
          <cell r="AY392">
            <v>829660.86004704307</v>
          </cell>
          <cell r="AZ392">
            <v>304.6863239247312</v>
          </cell>
          <cell r="BA392">
            <v>96640.467495219884</v>
          </cell>
          <cell r="BB392">
            <v>35.490439770554495</v>
          </cell>
          <cell r="BC392">
            <v>0</v>
          </cell>
          <cell r="BD392">
            <v>0</v>
          </cell>
          <cell r="BG392">
            <v>0</v>
          </cell>
          <cell r="BH392">
            <v>0</v>
          </cell>
          <cell r="BI392">
            <v>76314.287762906315</v>
          </cell>
          <cell r="BJ392">
            <v>28.025812619502869</v>
          </cell>
          <cell r="BK392">
            <v>0</v>
          </cell>
          <cell r="BL392">
            <v>0</v>
          </cell>
          <cell r="BM392">
            <v>302806.19072657742</v>
          </cell>
          <cell r="BN392">
            <v>111.203154875717</v>
          </cell>
          <cell r="BO392">
            <v>0</v>
          </cell>
          <cell r="BP392">
            <v>0</v>
          </cell>
          <cell r="BY392">
            <v>1524</v>
          </cell>
          <cell r="CF392">
            <v>387.28479871492266</v>
          </cell>
          <cell r="CG392">
            <v>2142.25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X392">
            <v>0</v>
          </cell>
          <cell r="CY392">
            <v>0</v>
          </cell>
          <cell r="DB392">
            <v>0</v>
          </cell>
          <cell r="DC392">
            <v>0</v>
          </cell>
          <cell r="DJ392" t="str">
            <v>НКРКП</v>
          </cell>
          <cell r="DL392">
            <v>40942</v>
          </cell>
          <cell r="DM392">
            <v>28</v>
          </cell>
          <cell r="DT392">
            <v>964.49</v>
          </cell>
        </row>
        <row r="393">
          <cell r="W393">
            <v>192.64166666666665</v>
          </cell>
          <cell r="AF393">
            <v>39926</v>
          </cell>
          <cell r="AG393">
            <v>350</v>
          </cell>
          <cell r="AH393">
            <v>345.29921174147603</v>
          </cell>
          <cell r="AM393">
            <v>11975</v>
          </cell>
          <cell r="AO393">
            <v>2306883.958333333</v>
          </cell>
          <cell r="AQ393">
            <v>4134958.0606041756</v>
          </cell>
          <cell r="AU393">
            <v>0</v>
          </cell>
          <cell r="AW393">
            <v>0</v>
          </cell>
          <cell r="AY393">
            <v>1132746.960784527</v>
          </cell>
          <cell r="AZ393">
            <v>94.592648082215206</v>
          </cell>
          <cell r="BA393">
            <v>906870.87019387737</v>
          </cell>
          <cell r="BB393">
            <v>75.730344066294563</v>
          </cell>
          <cell r="BC393">
            <v>0</v>
          </cell>
          <cell r="BD393">
            <v>0</v>
          </cell>
          <cell r="BG393">
            <v>0</v>
          </cell>
          <cell r="BH393">
            <v>0</v>
          </cell>
          <cell r="BI393">
            <v>354787.23238856322</v>
          </cell>
          <cell r="BJ393">
            <v>29.627326295495884</v>
          </cell>
          <cell r="BK393">
            <v>0</v>
          </cell>
          <cell r="BL393">
            <v>0</v>
          </cell>
          <cell r="BM393">
            <v>1331655.5978793202</v>
          </cell>
          <cell r="BN393">
            <v>111.202972683033</v>
          </cell>
          <cell r="BO393">
            <v>0</v>
          </cell>
          <cell r="BP393">
            <v>0</v>
          </cell>
          <cell r="BY393">
            <v>1524</v>
          </cell>
          <cell r="CF393">
            <v>1557.4258383992287</v>
          </cell>
          <cell r="CG393">
            <v>727.32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X393">
            <v>0</v>
          </cell>
          <cell r="CY393">
            <v>0</v>
          </cell>
          <cell r="DB393">
            <v>0</v>
          </cell>
          <cell r="DC393">
            <v>0</v>
          </cell>
          <cell r="DJ393" t="str">
            <v>НКРЕ</v>
          </cell>
          <cell r="DL393">
            <v>40526</v>
          </cell>
          <cell r="DM393">
            <v>1854</v>
          </cell>
          <cell r="DO393" t="str">
            <v>Тариф на теплову енергію</v>
          </cell>
          <cell r="DT393">
            <v>240.8</v>
          </cell>
        </row>
        <row r="394">
          <cell r="W394">
            <v>934.41666666666663</v>
          </cell>
          <cell r="AF394">
            <v>39926</v>
          </cell>
          <cell r="AG394">
            <v>351</v>
          </cell>
          <cell r="AH394">
            <v>513.22450607902738</v>
          </cell>
          <cell r="AM394">
            <v>2652</v>
          </cell>
          <cell r="AO394">
            <v>2478073</v>
          </cell>
          <cell r="AQ394">
            <v>1361071.3901215806</v>
          </cell>
          <cell r="AU394">
            <v>0</v>
          </cell>
          <cell r="AW394">
            <v>0</v>
          </cell>
          <cell r="AY394">
            <v>808028.13104838715</v>
          </cell>
          <cell r="AZ394">
            <v>304.6863239247312</v>
          </cell>
          <cell r="BA394">
            <v>94120.608510638296</v>
          </cell>
          <cell r="BB394">
            <v>35.490425531914894</v>
          </cell>
          <cell r="BC394">
            <v>0</v>
          </cell>
          <cell r="BD394">
            <v>0</v>
          </cell>
          <cell r="BG394">
            <v>0</v>
          </cell>
          <cell r="BH394">
            <v>0</v>
          </cell>
          <cell r="BI394">
            <v>74324.516717325227</v>
          </cell>
          <cell r="BJ394">
            <v>28.025835866261399</v>
          </cell>
          <cell r="BK394">
            <v>0</v>
          </cell>
          <cell r="BL394">
            <v>0</v>
          </cell>
          <cell r="BM394">
            <v>294910.25927051675</v>
          </cell>
          <cell r="BN394">
            <v>111.20296352583588</v>
          </cell>
          <cell r="BO394">
            <v>0</v>
          </cell>
          <cell r="BP394">
            <v>0</v>
          </cell>
          <cell r="BY394">
            <v>1524</v>
          </cell>
          <cell r="CF394">
            <v>377.1866640440598</v>
          </cell>
          <cell r="CG394">
            <v>2142.25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X394">
            <v>0</v>
          </cell>
          <cell r="CY394">
            <v>0</v>
          </cell>
          <cell r="DB394">
            <v>0</v>
          </cell>
          <cell r="DC394">
            <v>0</v>
          </cell>
          <cell r="DJ394" t="str">
            <v>НКРКП</v>
          </cell>
          <cell r="DL394">
            <v>40942</v>
          </cell>
          <cell r="DM394">
            <v>28</v>
          </cell>
          <cell r="DT394">
            <v>999.9</v>
          </cell>
        </row>
        <row r="395">
          <cell r="W395">
            <v>934.41666666666663</v>
          </cell>
          <cell r="AF395">
            <v>39926</v>
          </cell>
          <cell r="AG395">
            <v>351</v>
          </cell>
          <cell r="AH395">
            <v>513.22442638623329</v>
          </cell>
          <cell r="AM395">
            <v>28</v>
          </cell>
          <cell r="AO395">
            <v>26163.666666666664</v>
          </cell>
          <cell r="AQ395">
            <v>14370.283938814533</v>
          </cell>
          <cell r="AU395">
            <v>0</v>
          </cell>
          <cell r="AW395">
            <v>0</v>
          </cell>
          <cell r="AY395">
            <v>8531.2170698924747</v>
          </cell>
          <cell r="AZ395">
            <v>304.68632392473125</v>
          </cell>
          <cell r="BA395">
            <v>993.73231357552595</v>
          </cell>
          <cell r="BB395">
            <v>35.490439770554495</v>
          </cell>
          <cell r="BC395">
            <v>0</v>
          </cell>
          <cell r="BD395">
            <v>0</v>
          </cell>
          <cell r="BG395">
            <v>0</v>
          </cell>
          <cell r="BH395">
            <v>0</v>
          </cell>
          <cell r="BI395">
            <v>784.72275334608048</v>
          </cell>
          <cell r="BJ395">
            <v>28.025812619502876</v>
          </cell>
          <cell r="BK395">
            <v>0</v>
          </cell>
          <cell r="BL395">
            <v>0</v>
          </cell>
          <cell r="BM395">
            <v>3113.688336520077</v>
          </cell>
          <cell r="BN395">
            <v>111.20315487571703</v>
          </cell>
          <cell r="BO395">
            <v>0</v>
          </cell>
          <cell r="BP395">
            <v>0</v>
          </cell>
          <cell r="BY395">
            <v>1524</v>
          </cell>
          <cell r="CF395">
            <v>3.9823629687909787</v>
          </cell>
          <cell r="CG395">
            <v>2142.25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X395">
            <v>0</v>
          </cell>
          <cell r="CY395">
            <v>0</v>
          </cell>
          <cell r="DB395">
            <v>0</v>
          </cell>
          <cell r="DC395">
            <v>0</v>
          </cell>
          <cell r="DJ395" t="str">
            <v>НКРКП</v>
          </cell>
          <cell r="DL395">
            <v>40942</v>
          </cell>
          <cell r="DM395">
            <v>28</v>
          </cell>
          <cell r="DT395">
            <v>999.9</v>
          </cell>
        </row>
        <row r="396">
          <cell r="W396">
            <v>192.64166666666665</v>
          </cell>
          <cell r="AF396">
            <v>39926</v>
          </cell>
          <cell r="AG396">
            <v>350</v>
          </cell>
          <cell r="AH396">
            <v>345.29921174147609</v>
          </cell>
          <cell r="AM396">
            <v>6199</v>
          </cell>
          <cell r="AO396">
            <v>1194185.6916666667</v>
          </cell>
          <cell r="AQ396">
            <v>2140509.8135854104</v>
          </cell>
          <cell r="AU396">
            <v>0</v>
          </cell>
          <cell r="AW396">
            <v>0</v>
          </cell>
          <cell r="AY396">
            <v>586379.82546165213</v>
          </cell>
          <cell r="AZ396">
            <v>94.59264808221522</v>
          </cell>
          <cell r="BA396">
            <v>469452.40286696004</v>
          </cell>
          <cell r="BB396">
            <v>75.730344066294563</v>
          </cell>
          <cell r="BC396">
            <v>0</v>
          </cell>
          <cell r="BD396">
            <v>0</v>
          </cell>
          <cell r="BG396">
            <v>0</v>
          </cell>
          <cell r="BH396">
            <v>0</v>
          </cell>
          <cell r="BI396">
            <v>183659.79570577902</v>
          </cell>
          <cell r="BJ396">
            <v>29.627326295495891</v>
          </cell>
          <cell r="BK396">
            <v>0</v>
          </cell>
          <cell r="BL396">
            <v>0</v>
          </cell>
          <cell r="BM396">
            <v>689347.22766212164</v>
          </cell>
          <cell r="BN396">
            <v>111.20297268303301</v>
          </cell>
          <cell r="BO396">
            <v>0</v>
          </cell>
          <cell r="BP396">
            <v>0</v>
          </cell>
          <cell r="BY396">
            <v>1524</v>
          </cell>
          <cell r="CF396">
            <v>806.2198557191499</v>
          </cell>
          <cell r="CG396">
            <v>727.32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X396">
            <v>0</v>
          </cell>
          <cell r="CY396">
            <v>0</v>
          </cell>
          <cell r="DB396">
            <v>0</v>
          </cell>
          <cell r="DC396">
            <v>0</v>
          </cell>
          <cell r="DJ396" t="str">
            <v>НКРЕ</v>
          </cell>
          <cell r="DL396">
            <v>40526</v>
          </cell>
          <cell r="DM396">
            <v>1854</v>
          </cell>
          <cell r="DO396" t="str">
            <v>Тариф на теплову енергію</v>
          </cell>
          <cell r="DT396">
            <v>240.8</v>
          </cell>
        </row>
        <row r="397">
          <cell r="W397">
            <v>934.41666666666663</v>
          </cell>
          <cell r="AF397">
            <v>39926</v>
          </cell>
          <cell r="AG397">
            <v>351</v>
          </cell>
          <cell r="AH397">
            <v>513.22450607902738</v>
          </cell>
          <cell r="AM397">
            <v>1544</v>
          </cell>
          <cell r="AO397">
            <v>1442739.3333333333</v>
          </cell>
          <cell r="AQ397">
            <v>792418.63738601829</v>
          </cell>
          <cell r="AU397">
            <v>0</v>
          </cell>
          <cell r="AW397">
            <v>0</v>
          </cell>
          <cell r="AY397">
            <v>470435.68413978501</v>
          </cell>
          <cell r="AZ397">
            <v>304.6863239247312</v>
          </cell>
          <cell r="BA397">
            <v>54797.2170212766</v>
          </cell>
          <cell r="BB397">
            <v>35.490425531914894</v>
          </cell>
          <cell r="BC397">
            <v>0</v>
          </cell>
          <cell r="BD397">
            <v>0</v>
          </cell>
          <cell r="BG397">
            <v>0</v>
          </cell>
          <cell r="BH397">
            <v>0</v>
          </cell>
          <cell r="BI397">
            <v>43271.890577507605</v>
          </cell>
          <cell r="BJ397">
            <v>28.025835866261403</v>
          </cell>
          <cell r="BK397">
            <v>0</v>
          </cell>
          <cell r="BL397">
            <v>0</v>
          </cell>
          <cell r="BM397">
            <v>171697.3756838906</v>
          </cell>
          <cell r="BN397">
            <v>111.20296352583588</v>
          </cell>
          <cell r="BO397">
            <v>0</v>
          </cell>
          <cell r="BP397">
            <v>0</v>
          </cell>
          <cell r="BY397">
            <v>1524</v>
          </cell>
          <cell r="CF397">
            <v>219.59887227904539</v>
          </cell>
          <cell r="CG397">
            <v>2142.25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X397">
            <v>0</v>
          </cell>
          <cell r="CY397">
            <v>0</v>
          </cell>
          <cell r="DB397">
            <v>0</v>
          </cell>
          <cell r="DC397">
            <v>0</v>
          </cell>
          <cell r="DJ397" t="str">
            <v>НКРКП</v>
          </cell>
          <cell r="DL397">
            <v>40942</v>
          </cell>
          <cell r="DM397">
            <v>28</v>
          </cell>
          <cell r="DT397">
            <v>999.9</v>
          </cell>
        </row>
        <row r="398">
          <cell r="W398">
            <v>934.41666666666663</v>
          </cell>
          <cell r="AF398">
            <v>39926</v>
          </cell>
          <cell r="AG398">
            <v>351</v>
          </cell>
          <cell r="AH398">
            <v>513.22442638623329</v>
          </cell>
          <cell r="AM398">
            <v>21</v>
          </cell>
          <cell r="AO398">
            <v>19622.75</v>
          </cell>
          <cell r="AQ398">
            <v>10777.712954110899</v>
          </cell>
          <cell r="AU398">
            <v>0</v>
          </cell>
          <cell r="AW398">
            <v>0</v>
          </cell>
          <cell r="AY398">
            <v>6398.4128024193551</v>
          </cell>
          <cell r="AZ398">
            <v>304.6863239247312</v>
          </cell>
          <cell r="BA398">
            <v>745.29923518164435</v>
          </cell>
          <cell r="BB398">
            <v>35.490439770554495</v>
          </cell>
          <cell r="BC398">
            <v>0</v>
          </cell>
          <cell r="BD398">
            <v>0</v>
          </cell>
          <cell r="BG398">
            <v>0</v>
          </cell>
          <cell r="BH398">
            <v>0</v>
          </cell>
          <cell r="BI398">
            <v>588.54206500956025</v>
          </cell>
          <cell r="BJ398">
            <v>28.025812619502869</v>
          </cell>
          <cell r="BK398">
            <v>0</v>
          </cell>
          <cell r="BL398">
            <v>0</v>
          </cell>
          <cell r="BM398">
            <v>2335.2662523900572</v>
          </cell>
          <cell r="BN398">
            <v>111.203154875717</v>
          </cell>
          <cell r="BO398">
            <v>0</v>
          </cell>
          <cell r="BP398">
            <v>0</v>
          </cell>
          <cell r="BY398">
            <v>1524</v>
          </cell>
          <cell r="CF398">
            <v>2.9867722265932337</v>
          </cell>
          <cell r="CG398">
            <v>2142.25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X398">
            <v>0</v>
          </cell>
          <cell r="CY398">
            <v>0</v>
          </cell>
          <cell r="DB398">
            <v>0</v>
          </cell>
          <cell r="DC398">
            <v>0</v>
          </cell>
          <cell r="DJ398" t="str">
            <v>НКРКП</v>
          </cell>
          <cell r="DL398">
            <v>40942</v>
          </cell>
          <cell r="DM398">
            <v>28</v>
          </cell>
          <cell r="DT398">
            <v>999.9</v>
          </cell>
        </row>
        <row r="399">
          <cell r="W399">
            <v>192.64166666666665</v>
          </cell>
          <cell r="AF399">
            <v>39926</v>
          </cell>
          <cell r="AG399">
            <v>350</v>
          </cell>
          <cell r="AH399">
            <v>345.29921174147603</v>
          </cell>
          <cell r="AM399">
            <v>889</v>
          </cell>
          <cell r="AO399">
            <v>171258.44166666665</v>
          </cell>
          <cell r="AQ399">
            <v>306970.9992381722</v>
          </cell>
          <cell r="AU399">
            <v>0</v>
          </cell>
          <cell r="AW399">
            <v>0</v>
          </cell>
          <cell r="AY399">
            <v>84092.864145089319</v>
          </cell>
          <cell r="AZ399">
            <v>94.592648082215206</v>
          </cell>
          <cell r="BA399">
            <v>67324.275874935862</v>
          </cell>
          <cell r="BB399">
            <v>75.730344066294563</v>
          </cell>
          <cell r="BC399">
            <v>0</v>
          </cell>
          <cell r="BD399">
            <v>0</v>
          </cell>
          <cell r="BG399">
            <v>0</v>
          </cell>
          <cell r="BH399">
            <v>0</v>
          </cell>
          <cell r="BI399">
            <v>26338.693076695843</v>
          </cell>
          <cell r="BJ399">
            <v>29.627326295495887</v>
          </cell>
          <cell r="BK399">
            <v>0</v>
          </cell>
          <cell r="BL399">
            <v>0</v>
          </cell>
          <cell r="BM399">
            <v>98859.442715216341</v>
          </cell>
          <cell r="BN399">
            <v>111.20297268303301</v>
          </cell>
          <cell r="BO399">
            <v>0</v>
          </cell>
          <cell r="BP399">
            <v>0</v>
          </cell>
          <cell r="BY399">
            <v>1524</v>
          </cell>
          <cell r="CF399">
            <v>115.62017288826007</v>
          </cell>
          <cell r="CG399">
            <v>727.32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X399">
            <v>0</v>
          </cell>
          <cell r="CY399">
            <v>0</v>
          </cell>
          <cell r="DB399">
            <v>0</v>
          </cell>
          <cell r="DC399">
            <v>0</v>
          </cell>
          <cell r="DJ399" t="str">
            <v>НКРЕ</v>
          </cell>
          <cell r="DL399">
            <v>40526</v>
          </cell>
          <cell r="DM399">
            <v>1854</v>
          </cell>
          <cell r="DO399" t="str">
            <v>Тариф на теплову енергію</v>
          </cell>
          <cell r="DT399">
            <v>240.8</v>
          </cell>
        </row>
        <row r="400">
          <cell r="W400">
            <v>934.41666666666663</v>
          </cell>
          <cell r="AF400">
            <v>39926</v>
          </cell>
          <cell r="AG400">
            <v>351</v>
          </cell>
          <cell r="AH400">
            <v>513.22450607902738</v>
          </cell>
          <cell r="AM400">
            <v>1157</v>
          </cell>
          <cell r="AO400">
            <v>1081120.0833333333</v>
          </cell>
          <cell r="AQ400">
            <v>593800.7535334347</v>
          </cell>
          <cell r="AU400">
            <v>0</v>
          </cell>
          <cell r="AW400">
            <v>0</v>
          </cell>
          <cell r="AY400">
            <v>352522.07678091398</v>
          </cell>
          <cell r="AZ400">
            <v>304.6863239247312</v>
          </cell>
          <cell r="BA400">
            <v>41062.422340425532</v>
          </cell>
          <cell r="BB400">
            <v>35.490425531914894</v>
          </cell>
          <cell r="BC400">
            <v>0</v>
          </cell>
          <cell r="BD400">
            <v>0</v>
          </cell>
          <cell r="BG400">
            <v>0</v>
          </cell>
          <cell r="BH400">
            <v>0</v>
          </cell>
          <cell r="BI400">
            <v>32425.892097264441</v>
          </cell>
          <cell r="BJ400">
            <v>28.025835866261399</v>
          </cell>
          <cell r="BK400">
            <v>0</v>
          </cell>
          <cell r="BL400">
            <v>0</v>
          </cell>
          <cell r="BM400">
            <v>128661.82879939211</v>
          </cell>
          <cell r="BN400">
            <v>111.20296352583588</v>
          </cell>
          <cell r="BO400">
            <v>0</v>
          </cell>
          <cell r="BP400">
            <v>0</v>
          </cell>
          <cell r="BY400">
            <v>1524</v>
          </cell>
          <cell r="CF400">
            <v>164.55692696039864</v>
          </cell>
          <cell r="CG400">
            <v>2142.25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X400">
            <v>0</v>
          </cell>
          <cell r="CY400">
            <v>0</v>
          </cell>
          <cell r="DB400">
            <v>0</v>
          </cell>
          <cell r="DC400">
            <v>0</v>
          </cell>
          <cell r="DJ400" t="str">
            <v>НКРКП</v>
          </cell>
          <cell r="DL400">
            <v>40942</v>
          </cell>
          <cell r="DM400">
            <v>28</v>
          </cell>
          <cell r="DT400">
            <v>999.9</v>
          </cell>
        </row>
        <row r="401">
          <cell r="W401">
            <v>934.41666666666663</v>
          </cell>
          <cell r="AF401">
            <v>39926</v>
          </cell>
          <cell r="AG401">
            <v>351</v>
          </cell>
          <cell r="AH401">
            <v>513.22442638623329</v>
          </cell>
          <cell r="AM401">
            <v>61</v>
          </cell>
          <cell r="AO401">
            <v>56999.416666666664</v>
          </cell>
          <cell r="AQ401">
            <v>31306.690009560232</v>
          </cell>
          <cell r="AU401">
            <v>0</v>
          </cell>
          <cell r="AW401">
            <v>0</v>
          </cell>
          <cell r="AY401">
            <v>18585.865759408603</v>
          </cell>
          <cell r="AZ401">
            <v>304.6863239247312</v>
          </cell>
          <cell r="BA401">
            <v>2164.9168260038241</v>
          </cell>
          <cell r="BB401">
            <v>35.490439770554495</v>
          </cell>
          <cell r="BC401">
            <v>0</v>
          </cell>
          <cell r="BD401">
            <v>0</v>
          </cell>
          <cell r="BG401">
            <v>0</v>
          </cell>
          <cell r="BH401">
            <v>0</v>
          </cell>
          <cell r="BI401">
            <v>1709.574569789675</v>
          </cell>
          <cell r="BJ401">
            <v>28.025812619502869</v>
          </cell>
          <cell r="BK401">
            <v>0</v>
          </cell>
          <cell r="BL401">
            <v>0</v>
          </cell>
          <cell r="BM401">
            <v>6783.3924474187379</v>
          </cell>
          <cell r="BN401">
            <v>111.20315487571702</v>
          </cell>
          <cell r="BO401">
            <v>0</v>
          </cell>
          <cell r="BP401">
            <v>0</v>
          </cell>
          <cell r="BY401">
            <v>1524</v>
          </cell>
          <cell r="CF401">
            <v>8.6758621820089168</v>
          </cell>
          <cell r="CG401">
            <v>2142.25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X401">
            <v>0</v>
          </cell>
          <cell r="CY401">
            <v>0</v>
          </cell>
          <cell r="DB401">
            <v>0</v>
          </cell>
          <cell r="DC401">
            <v>0</v>
          </cell>
          <cell r="DJ401" t="str">
            <v>НКРКП</v>
          </cell>
          <cell r="DL401">
            <v>40942</v>
          </cell>
          <cell r="DM401">
            <v>28</v>
          </cell>
          <cell r="DT401">
            <v>999.9</v>
          </cell>
        </row>
        <row r="402">
          <cell r="W402">
            <v>192.64166666666665</v>
          </cell>
          <cell r="AF402">
            <v>39926</v>
          </cell>
          <cell r="AG402">
            <v>350</v>
          </cell>
          <cell r="AH402">
            <v>345.29921174147609</v>
          </cell>
          <cell r="AM402">
            <v>15837</v>
          </cell>
          <cell r="AO402">
            <v>3050866.0749999997</v>
          </cell>
          <cell r="AQ402">
            <v>5468503.6163497567</v>
          </cell>
          <cell r="AU402">
            <v>0</v>
          </cell>
          <cell r="AW402">
            <v>0</v>
          </cell>
          <cell r="AY402">
            <v>1498063.7676780424</v>
          </cell>
          <cell r="AZ402">
            <v>94.59264808221522</v>
          </cell>
          <cell r="BA402">
            <v>1199341.458977907</v>
          </cell>
          <cell r="BB402">
            <v>75.730344066294563</v>
          </cell>
          <cell r="BC402">
            <v>0</v>
          </cell>
          <cell r="BD402">
            <v>0</v>
          </cell>
          <cell r="BG402">
            <v>0</v>
          </cell>
          <cell r="BH402">
            <v>0</v>
          </cell>
          <cell r="BI402">
            <v>469207.9665417684</v>
          </cell>
          <cell r="BJ402">
            <v>29.627326295495891</v>
          </cell>
          <cell r="BK402">
            <v>0</v>
          </cell>
          <cell r="BL402">
            <v>0</v>
          </cell>
          <cell r="BM402">
            <v>1761121.4783811937</v>
          </cell>
          <cell r="BN402">
            <v>111.20297268303301</v>
          </cell>
          <cell r="BO402">
            <v>0</v>
          </cell>
          <cell r="BP402">
            <v>0</v>
          </cell>
          <cell r="BY402">
            <v>1524</v>
          </cell>
          <cell r="CF402">
            <v>2059.7037998103206</v>
          </cell>
          <cell r="CG402">
            <v>727.32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X402">
            <v>0</v>
          </cell>
          <cell r="CY402">
            <v>0</v>
          </cell>
          <cell r="DB402">
            <v>0</v>
          </cell>
          <cell r="DC402">
            <v>0</v>
          </cell>
          <cell r="DJ402" t="str">
            <v>НКРЕ</v>
          </cell>
          <cell r="DL402">
            <v>40526</v>
          </cell>
          <cell r="DM402">
            <v>1854</v>
          </cell>
          <cell r="DO402" t="str">
            <v>Тариф на теплову енергію</v>
          </cell>
          <cell r="DT402">
            <v>240.8</v>
          </cell>
        </row>
        <row r="403">
          <cell r="W403">
            <v>934.41666666666663</v>
          </cell>
          <cell r="AF403">
            <v>39926</v>
          </cell>
          <cell r="AG403">
            <v>351</v>
          </cell>
          <cell r="AH403">
            <v>513.22450607902749</v>
          </cell>
          <cell r="AM403">
            <v>4850</v>
          </cell>
          <cell r="AO403">
            <v>4531920.833333333</v>
          </cell>
          <cell r="AQ403">
            <v>2489138.8544832831</v>
          </cell>
          <cell r="AU403">
            <v>0</v>
          </cell>
          <cell r="AW403">
            <v>0</v>
          </cell>
          <cell r="AY403">
            <v>1477728.6710349463</v>
          </cell>
          <cell r="AZ403">
            <v>304.6863239247312</v>
          </cell>
          <cell r="BA403">
            <v>172128.56382978725</v>
          </cell>
          <cell r="BB403">
            <v>35.490425531914894</v>
          </cell>
          <cell r="BC403">
            <v>0</v>
          </cell>
          <cell r="BD403">
            <v>0</v>
          </cell>
          <cell r="BG403">
            <v>0</v>
          </cell>
          <cell r="BH403">
            <v>0</v>
          </cell>
          <cell r="BI403">
            <v>135925.30395136779</v>
          </cell>
          <cell r="BJ403">
            <v>28.025835866261399</v>
          </cell>
          <cell r="BK403">
            <v>0</v>
          </cell>
          <cell r="BL403">
            <v>0</v>
          </cell>
          <cell r="BM403">
            <v>539334.37310030404</v>
          </cell>
          <cell r="BN403">
            <v>111.20296352583588</v>
          </cell>
          <cell r="BO403">
            <v>0</v>
          </cell>
          <cell r="BP403">
            <v>0</v>
          </cell>
          <cell r="BY403">
            <v>1524</v>
          </cell>
          <cell r="CF403">
            <v>689.80215709415165</v>
          </cell>
          <cell r="CG403">
            <v>2142.25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X403">
            <v>0</v>
          </cell>
          <cell r="CY403">
            <v>0</v>
          </cell>
          <cell r="DB403">
            <v>0</v>
          </cell>
          <cell r="DC403">
            <v>0</v>
          </cell>
          <cell r="DJ403" t="str">
            <v>НКРКП</v>
          </cell>
          <cell r="DL403">
            <v>40942</v>
          </cell>
          <cell r="DM403">
            <v>28</v>
          </cell>
          <cell r="DT403">
            <v>999.9</v>
          </cell>
        </row>
        <row r="404">
          <cell r="W404">
            <v>934.41666666666663</v>
          </cell>
          <cell r="AF404">
            <v>39926</v>
          </cell>
          <cell r="AG404">
            <v>351</v>
          </cell>
          <cell r="AH404">
            <v>513.22442638623329</v>
          </cell>
          <cell r="AM404">
            <v>1281</v>
          </cell>
          <cell r="AO404">
            <v>1196987.75</v>
          </cell>
          <cell r="AQ404">
            <v>657440.49020076485</v>
          </cell>
          <cell r="AU404">
            <v>0</v>
          </cell>
          <cell r="AW404">
            <v>0</v>
          </cell>
          <cell r="AY404">
            <v>390303.18094758061</v>
          </cell>
          <cell r="AZ404">
            <v>304.68632392473114</v>
          </cell>
          <cell r="BA404">
            <v>45463.25334608031</v>
          </cell>
          <cell r="BB404">
            <v>35.490439770554495</v>
          </cell>
          <cell r="BC404">
            <v>0</v>
          </cell>
          <cell r="BD404">
            <v>0</v>
          </cell>
          <cell r="BG404">
            <v>0</v>
          </cell>
          <cell r="BH404">
            <v>0</v>
          </cell>
          <cell r="BI404">
            <v>35901.065965583177</v>
          </cell>
          <cell r="BJ404">
            <v>28.025812619502869</v>
          </cell>
          <cell r="BK404">
            <v>0</v>
          </cell>
          <cell r="BL404">
            <v>0</v>
          </cell>
          <cell r="BM404">
            <v>142451.24139579351</v>
          </cell>
          <cell r="BN404">
            <v>111.20315487571702</v>
          </cell>
          <cell r="BO404">
            <v>0</v>
          </cell>
          <cell r="BP404">
            <v>0</v>
          </cell>
          <cell r="BY404">
            <v>1524</v>
          </cell>
          <cell r="CF404">
            <v>182.19310582218725</v>
          </cell>
          <cell r="CG404">
            <v>2142.25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X404">
            <v>0</v>
          </cell>
          <cell r="CY404">
            <v>0</v>
          </cell>
          <cell r="DB404">
            <v>0</v>
          </cell>
          <cell r="DC404">
            <v>0</v>
          </cell>
          <cell r="DJ404" t="str">
            <v>НКРКП</v>
          </cell>
          <cell r="DL404">
            <v>40942</v>
          </cell>
          <cell r="DM404">
            <v>28</v>
          </cell>
          <cell r="DT404">
            <v>999.9</v>
          </cell>
        </row>
        <row r="405">
          <cell r="W405">
            <v>205.10833333333335</v>
          </cell>
          <cell r="AF405">
            <v>39926</v>
          </cell>
          <cell r="AG405">
            <v>350</v>
          </cell>
          <cell r="AH405">
            <v>345.29921174147609</v>
          </cell>
          <cell r="AM405">
            <v>6779</v>
          </cell>
          <cell r="AO405">
            <v>1390429.3916666668</v>
          </cell>
          <cell r="AQ405">
            <v>2340783.3563954663</v>
          </cell>
          <cell r="AU405">
            <v>0</v>
          </cell>
          <cell r="AW405">
            <v>0</v>
          </cell>
          <cell r="AY405">
            <v>641243.56134933699</v>
          </cell>
          <cell r="AZ405">
            <v>94.59264808221522</v>
          </cell>
          <cell r="BA405">
            <v>513376.00242541084</v>
          </cell>
          <cell r="BB405">
            <v>75.730344066294563</v>
          </cell>
          <cell r="BC405">
            <v>0</v>
          </cell>
          <cell r="BD405">
            <v>0</v>
          </cell>
          <cell r="BG405">
            <v>0</v>
          </cell>
          <cell r="BH405">
            <v>0</v>
          </cell>
          <cell r="BI405">
            <v>200843.64495716663</v>
          </cell>
          <cell r="BJ405">
            <v>29.627326295495887</v>
          </cell>
          <cell r="BK405">
            <v>0</v>
          </cell>
          <cell r="BL405">
            <v>0</v>
          </cell>
          <cell r="BM405">
            <v>753844.95181828074</v>
          </cell>
          <cell r="BN405">
            <v>111.20297268303301</v>
          </cell>
          <cell r="BO405">
            <v>0</v>
          </cell>
          <cell r="BP405">
            <v>0</v>
          </cell>
          <cell r="BY405">
            <v>1524</v>
          </cell>
          <cell r="CF405">
            <v>881.65258943702486</v>
          </cell>
          <cell r="CG405">
            <v>727.32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X405">
            <v>0</v>
          </cell>
          <cell r="CY405">
            <v>0</v>
          </cell>
          <cell r="DB405">
            <v>0</v>
          </cell>
          <cell r="DC405">
            <v>0</v>
          </cell>
          <cell r="DJ405" t="str">
            <v>НКРЕ</v>
          </cell>
          <cell r="DL405">
            <v>40526</v>
          </cell>
          <cell r="DM405">
            <v>1854</v>
          </cell>
          <cell r="DO405" t="str">
            <v>Тариф на теплову енергію</v>
          </cell>
          <cell r="DT405">
            <v>225.62</v>
          </cell>
        </row>
        <row r="406">
          <cell r="W406">
            <v>905.5916666666667</v>
          </cell>
          <cell r="AF406">
            <v>39926</v>
          </cell>
          <cell r="AG406">
            <v>351</v>
          </cell>
          <cell r="AH406">
            <v>513.22450607902738</v>
          </cell>
          <cell r="AM406">
            <v>1425</v>
          </cell>
          <cell r="AO406">
            <v>1290468.125</v>
          </cell>
          <cell r="AQ406">
            <v>731344.92116261402</v>
          </cell>
          <cell r="AU406">
            <v>0</v>
          </cell>
          <cell r="AW406">
            <v>0</v>
          </cell>
          <cell r="AY406">
            <v>434178.01159274194</v>
          </cell>
          <cell r="AZ406">
            <v>304.6863239247312</v>
          </cell>
          <cell r="BA406">
            <v>50573.856382978724</v>
          </cell>
          <cell r="BB406">
            <v>35.490425531914894</v>
          </cell>
          <cell r="BC406">
            <v>0</v>
          </cell>
          <cell r="BD406">
            <v>0</v>
          </cell>
          <cell r="BG406">
            <v>0</v>
          </cell>
          <cell r="BH406">
            <v>0</v>
          </cell>
          <cell r="BI406">
            <v>39936.816109422492</v>
          </cell>
          <cell r="BJ406">
            <v>28.025835866261399</v>
          </cell>
          <cell r="BK406">
            <v>0</v>
          </cell>
          <cell r="BL406">
            <v>0</v>
          </cell>
          <cell r="BM406">
            <v>158464.2230243161</v>
          </cell>
          <cell r="BN406">
            <v>111.20296352583586</v>
          </cell>
          <cell r="BO406">
            <v>0</v>
          </cell>
          <cell r="BP406">
            <v>0</v>
          </cell>
          <cell r="BY406">
            <v>1524</v>
          </cell>
          <cell r="CF406">
            <v>202.67382966168373</v>
          </cell>
          <cell r="CG406">
            <v>2142.25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X406">
            <v>0</v>
          </cell>
          <cell r="CY406">
            <v>0</v>
          </cell>
          <cell r="DB406">
            <v>0</v>
          </cell>
          <cell r="DC406">
            <v>0</v>
          </cell>
          <cell r="DJ406" t="str">
            <v>НКРКП</v>
          </cell>
          <cell r="DL406">
            <v>40942</v>
          </cell>
          <cell r="DM406">
            <v>28</v>
          </cell>
          <cell r="DT406">
            <v>999.9</v>
          </cell>
        </row>
        <row r="407">
          <cell r="W407">
            <v>905.5916666666667</v>
          </cell>
          <cell r="AF407">
            <v>39926</v>
          </cell>
          <cell r="AG407">
            <v>351</v>
          </cell>
          <cell r="AH407">
            <v>513.22442638623329</v>
          </cell>
          <cell r="AM407">
            <v>44</v>
          </cell>
          <cell r="AO407">
            <v>39846.033333333333</v>
          </cell>
          <cell r="AQ407">
            <v>22581.874760994266</v>
          </cell>
          <cell r="AU407">
            <v>0</v>
          </cell>
          <cell r="AW407">
            <v>0</v>
          </cell>
          <cell r="AY407">
            <v>13406.198252688173</v>
          </cell>
          <cell r="AZ407">
            <v>304.6863239247312</v>
          </cell>
          <cell r="BA407">
            <v>1561.5793499043978</v>
          </cell>
          <cell r="BB407">
            <v>35.490439770554495</v>
          </cell>
          <cell r="BC407">
            <v>0</v>
          </cell>
          <cell r="BD407">
            <v>0</v>
          </cell>
          <cell r="BG407">
            <v>0</v>
          </cell>
          <cell r="BH407">
            <v>0</v>
          </cell>
          <cell r="BI407">
            <v>1233.1357552581262</v>
          </cell>
          <cell r="BJ407">
            <v>28.025812619502869</v>
          </cell>
          <cell r="BK407">
            <v>0</v>
          </cell>
          <cell r="BL407">
            <v>0</v>
          </cell>
          <cell r="BM407">
            <v>4892.9388145315488</v>
          </cell>
          <cell r="BN407">
            <v>111.20315487571702</v>
          </cell>
          <cell r="BO407">
            <v>0</v>
          </cell>
          <cell r="BP407">
            <v>0</v>
          </cell>
          <cell r="BY407">
            <v>1524</v>
          </cell>
          <cell r="CF407">
            <v>6.2579989509572522</v>
          </cell>
          <cell r="CG407">
            <v>2142.25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X407">
            <v>0</v>
          </cell>
          <cell r="CY407">
            <v>0</v>
          </cell>
          <cell r="DB407">
            <v>0</v>
          </cell>
          <cell r="DC407">
            <v>0</v>
          </cell>
          <cell r="DJ407" t="str">
            <v>НКРКП</v>
          </cell>
          <cell r="DL407">
            <v>40942</v>
          </cell>
          <cell r="DM407">
            <v>28</v>
          </cell>
          <cell r="DT407">
            <v>999.9</v>
          </cell>
        </row>
        <row r="408">
          <cell r="W408">
            <v>554.2833333333333</v>
          </cell>
          <cell r="AF408">
            <v>39926</v>
          </cell>
          <cell r="AG408">
            <v>351</v>
          </cell>
          <cell r="AH408">
            <v>513.22450607902738</v>
          </cell>
          <cell r="AM408">
            <v>2463</v>
          </cell>
          <cell r="AO408">
            <v>1365199.8499999999</v>
          </cell>
          <cell r="AQ408">
            <v>1264071.9584726444</v>
          </cell>
          <cell r="AU408">
            <v>0</v>
          </cell>
          <cell r="AW408">
            <v>0</v>
          </cell>
          <cell r="AY408">
            <v>750442.41582661297</v>
          </cell>
          <cell r="AZ408">
            <v>304.6863239247312</v>
          </cell>
          <cell r="BA408">
            <v>87412.918085106387</v>
          </cell>
          <cell r="BB408">
            <v>35.490425531914894</v>
          </cell>
          <cell r="BC408">
            <v>0</v>
          </cell>
          <cell r="BD408">
            <v>0</v>
          </cell>
          <cell r="BG408">
            <v>0</v>
          </cell>
          <cell r="BH408">
            <v>0</v>
          </cell>
          <cell r="BI408">
            <v>69027.633738601828</v>
          </cell>
          <cell r="BJ408">
            <v>28.025835866261399</v>
          </cell>
          <cell r="BK408">
            <v>0</v>
          </cell>
          <cell r="BL408">
            <v>0</v>
          </cell>
          <cell r="BM408">
            <v>273892.89916413376</v>
          </cell>
          <cell r="BN408">
            <v>111.20296352583587</v>
          </cell>
          <cell r="BO408">
            <v>0</v>
          </cell>
          <cell r="BP408">
            <v>0</v>
          </cell>
          <cell r="BY408">
            <v>1524</v>
          </cell>
          <cell r="CF408">
            <v>350.3057140047207</v>
          </cell>
          <cell r="CG408">
            <v>2142.25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X408">
            <v>0</v>
          </cell>
          <cell r="CY408">
            <v>0</v>
          </cell>
          <cell r="DB408">
            <v>0</v>
          </cell>
          <cell r="DC408">
            <v>0</v>
          </cell>
          <cell r="DJ408" t="str">
            <v>НКРКП</v>
          </cell>
          <cell r="DL408">
            <v>40942</v>
          </cell>
          <cell r="DM408">
            <v>28</v>
          </cell>
          <cell r="DT408">
            <v>819.78</v>
          </cell>
        </row>
        <row r="409">
          <cell r="W409">
            <v>372.91666666666669</v>
          </cell>
          <cell r="AF409">
            <v>39926</v>
          </cell>
          <cell r="AG409">
            <v>350</v>
          </cell>
          <cell r="AH409">
            <v>345.29921174147609</v>
          </cell>
          <cell r="AM409">
            <v>1499</v>
          </cell>
          <cell r="AO409">
            <v>559002.08333333337</v>
          </cell>
          <cell r="AQ409">
            <v>517603.51840047265</v>
          </cell>
          <cell r="AU409">
            <v>0</v>
          </cell>
          <cell r="AW409">
            <v>0</v>
          </cell>
          <cell r="AY409">
            <v>141794.37947524062</v>
          </cell>
          <cell r="AZ409">
            <v>94.59264808221522</v>
          </cell>
          <cell r="BA409">
            <v>113519.78575537555</v>
          </cell>
          <cell r="BB409">
            <v>75.730344066294563</v>
          </cell>
          <cell r="BC409">
            <v>0</v>
          </cell>
          <cell r="BD409">
            <v>0</v>
          </cell>
          <cell r="BG409">
            <v>0</v>
          </cell>
          <cell r="BH409">
            <v>0</v>
          </cell>
          <cell r="BI409">
            <v>44411.362116948338</v>
          </cell>
          <cell r="BJ409">
            <v>29.627326295495887</v>
          </cell>
          <cell r="BK409">
            <v>0</v>
          </cell>
          <cell r="BL409">
            <v>0</v>
          </cell>
          <cell r="BM409">
            <v>166693.25605186648</v>
          </cell>
          <cell r="BN409">
            <v>111.20297268303301</v>
          </cell>
          <cell r="BO409">
            <v>0</v>
          </cell>
          <cell r="BP409">
            <v>0</v>
          </cell>
          <cell r="BY409">
            <v>1524</v>
          </cell>
          <cell r="CF409">
            <v>194.95459972947341</v>
          </cell>
          <cell r="CG409">
            <v>727.32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X409">
            <v>0</v>
          </cell>
          <cell r="CY409">
            <v>0</v>
          </cell>
          <cell r="DB409">
            <v>0</v>
          </cell>
          <cell r="DC409">
            <v>0</v>
          </cell>
          <cell r="DJ409" t="str">
            <v>НКРЕ</v>
          </cell>
          <cell r="DL409">
            <v>40526</v>
          </cell>
          <cell r="DM409">
            <v>1854</v>
          </cell>
          <cell r="DO409" t="str">
            <v>Тариф на теплову енергію</v>
          </cell>
          <cell r="DT409">
            <v>410.21</v>
          </cell>
        </row>
        <row r="410">
          <cell r="W410">
            <v>554.2833333333333</v>
          </cell>
          <cell r="AF410">
            <v>39926</v>
          </cell>
          <cell r="AG410">
            <v>351</v>
          </cell>
          <cell r="AH410">
            <v>513.22450607902738</v>
          </cell>
          <cell r="AM410">
            <v>4190</v>
          </cell>
          <cell r="AO410">
            <v>2322447.1666666665</v>
          </cell>
          <cell r="AQ410">
            <v>2150410.6804711246</v>
          </cell>
          <cell r="AU410">
            <v>0</v>
          </cell>
          <cell r="AW410">
            <v>0</v>
          </cell>
          <cell r="AY410">
            <v>1276635.6972446237</v>
          </cell>
          <cell r="AZ410">
            <v>304.6863239247312</v>
          </cell>
          <cell r="BA410">
            <v>148704.88297872341</v>
          </cell>
          <cell r="BB410">
            <v>35.490425531914894</v>
          </cell>
          <cell r="BC410">
            <v>0</v>
          </cell>
          <cell r="BD410">
            <v>0</v>
          </cell>
          <cell r="BG410">
            <v>0</v>
          </cell>
          <cell r="BH410">
            <v>0</v>
          </cell>
          <cell r="BI410">
            <v>117428.25227963526</v>
          </cell>
          <cell r="BJ410">
            <v>28.025835866261399</v>
          </cell>
          <cell r="BK410">
            <v>0</v>
          </cell>
          <cell r="BL410">
            <v>0</v>
          </cell>
          <cell r="BM410">
            <v>465940.41717325227</v>
          </cell>
          <cell r="BN410">
            <v>111.20296352583587</v>
          </cell>
          <cell r="BO410">
            <v>0</v>
          </cell>
          <cell r="BP410">
            <v>0</v>
          </cell>
          <cell r="BY410">
            <v>1524</v>
          </cell>
          <cell r="CF410">
            <v>595.93217282979288</v>
          </cell>
          <cell r="CG410">
            <v>2142.25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X410">
            <v>0</v>
          </cell>
          <cell r="CY410">
            <v>0</v>
          </cell>
          <cell r="DB410">
            <v>0</v>
          </cell>
          <cell r="DC410">
            <v>0</v>
          </cell>
          <cell r="DJ410" t="str">
            <v>НКРКП</v>
          </cell>
          <cell r="DL410">
            <v>40942</v>
          </cell>
          <cell r="DM410">
            <v>28</v>
          </cell>
          <cell r="DT410">
            <v>819.78</v>
          </cell>
        </row>
        <row r="411">
          <cell r="W411">
            <v>554.2833333333333</v>
          </cell>
          <cell r="AF411">
            <v>39926</v>
          </cell>
          <cell r="AG411">
            <v>351</v>
          </cell>
          <cell r="AH411">
            <v>513.22442638623329</v>
          </cell>
          <cell r="AM411">
            <v>26</v>
          </cell>
          <cell r="AO411">
            <v>14411.366666666665</v>
          </cell>
          <cell r="AQ411">
            <v>13343.835086042065</v>
          </cell>
          <cell r="AU411">
            <v>0</v>
          </cell>
          <cell r="AW411">
            <v>0</v>
          </cell>
          <cell r="AY411">
            <v>7921.844422043011</v>
          </cell>
          <cell r="AZ411">
            <v>304.6863239247312</v>
          </cell>
          <cell r="BA411">
            <v>922.75143403441689</v>
          </cell>
          <cell r="BB411">
            <v>35.490439770554495</v>
          </cell>
          <cell r="BC411">
            <v>0</v>
          </cell>
          <cell r="BD411">
            <v>0</v>
          </cell>
          <cell r="BG411">
            <v>0</v>
          </cell>
          <cell r="BH411">
            <v>0</v>
          </cell>
          <cell r="BI411">
            <v>728.67112810707454</v>
          </cell>
          <cell r="BJ411">
            <v>28.025812619502865</v>
          </cell>
          <cell r="BK411">
            <v>0</v>
          </cell>
          <cell r="BL411">
            <v>0</v>
          </cell>
          <cell r="BM411">
            <v>2891.2820267686425</v>
          </cell>
          <cell r="BN411">
            <v>111.20315487571702</v>
          </cell>
          <cell r="BO411">
            <v>0</v>
          </cell>
          <cell r="BP411">
            <v>0</v>
          </cell>
          <cell r="BY411">
            <v>1524</v>
          </cell>
          <cell r="CF411">
            <v>3.6979084710201944</v>
          </cell>
          <cell r="CG411">
            <v>2142.25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X411">
            <v>0</v>
          </cell>
          <cell r="CY411">
            <v>0</v>
          </cell>
          <cell r="DB411">
            <v>0</v>
          </cell>
          <cell r="DC411">
            <v>0</v>
          </cell>
          <cell r="DJ411" t="str">
            <v>НКРКП</v>
          </cell>
          <cell r="DL411">
            <v>40942</v>
          </cell>
          <cell r="DM411">
            <v>28</v>
          </cell>
          <cell r="DT411">
            <v>819.78</v>
          </cell>
        </row>
        <row r="412">
          <cell r="W412">
            <v>178.34</v>
          </cell>
          <cell r="AF412">
            <v>39927</v>
          </cell>
          <cell r="AG412">
            <v>352</v>
          </cell>
          <cell r="AH412">
            <v>370.90954180444027</v>
          </cell>
          <cell r="AM412">
            <v>4234</v>
          </cell>
          <cell r="AO412">
            <v>755091.56</v>
          </cell>
          <cell r="AQ412">
            <v>1570431</v>
          </cell>
          <cell r="AU412">
            <v>0</v>
          </cell>
          <cell r="AW412">
            <v>0</v>
          </cell>
          <cell r="AY412">
            <v>522966.37909499998</v>
          </cell>
          <cell r="AZ412">
            <v>123.51591381554086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G412">
            <v>0</v>
          </cell>
          <cell r="BH412">
            <v>0</v>
          </cell>
          <cell r="BI412">
            <v>202821.3</v>
          </cell>
          <cell r="BJ412">
            <v>47.90299952763344</v>
          </cell>
          <cell r="BK412">
            <v>0</v>
          </cell>
          <cell r="BL412">
            <v>0</v>
          </cell>
          <cell r="BM412">
            <v>612154.30000000005</v>
          </cell>
          <cell r="BN412">
            <v>144.58060935285783</v>
          </cell>
          <cell r="BO412">
            <v>0</v>
          </cell>
          <cell r="BP412">
            <v>0</v>
          </cell>
          <cell r="BY412">
            <v>1643</v>
          </cell>
          <cell r="CF412">
            <v>719.03499999999997</v>
          </cell>
          <cell r="CG412">
            <v>727.31700000000001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X412">
            <v>0</v>
          </cell>
          <cell r="CY412">
            <v>0</v>
          </cell>
          <cell r="DB412">
            <v>0</v>
          </cell>
          <cell r="DC412">
            <v>0</v>
          </cell>
          <cell r="DJ412" t="str">
            <v>НКРЕ</v>
          </cell>
          <cell r="DL412">
            <v>40526</v>
          </cell>
          <cell r="DM412">
            <v>1854</v>
          </cell>
          <cell r="DO412" t="str">
            <v>Тариф на теплову енергію</v>
          </cell>
          <cell r="DT412">
            <v>408</v>
          </cell>
        </row>
        <row r="413">
          <cell r="W413">
            <v>911.33333333333326</v>
          </cell>
          <cell r="AF413">
            <v>39927</v>
          </cell>
          <cell r="AG413">
            <v>353</v>
          </cell>
          <cell r="AH413">
            <v>597.61752004935227</v>
          </cell>
          <cell r="AM413">
            <v>4863</v>
          </cell>
          <cell r="AO413">
            <v>4431814</v>
          </cell>
          <cell r="AQ413">
            <v>2906214</v>
          </cell>
          <cell r="AU413">
            <v>0</v>
          </cell>
          <cell r="AW413">
            <v>0</v>
          </cell>
          <cell r="AY413">
            <v>1763142.4442499999</v>
          </cell>
          <cell r="AZ413">
            <v>362.56270702241414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G413">
            <v>0</v>
          </cell>
          <cell r="BH413">
            <v>0</v>
          </cell>
          <cell r="BI413">
            <v>156131.4</v>
          </cell>
          <cell r="BJ413">
            <v>32.105983960518195</v>
          </cell>
          <cell r="BK413">
            <v>0</v>
          </cell>
          <cell r="BL413">
            <v>0</v>
          </cell>
          <cell r="BM413">
            <v>704422.7</v>
          </cell>
          <cell r="BN413">
            <v>144.85352662965246</v>
          </cell>
          <cell r="BO413">
            <v>0</v>
          </cell>
          <cell r="BP413">
            <v>0</v>
          </cell>
          <cell r="BY413">
            <v>1643</v>
          </cell>
          <cell r="CF413">
            <v>823.03300000000002</v>
          </cell>
          <cell r="CG413">
            <v>2142.25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X413">
            <v>0</v>
          </cell>
          <cell r="CY413">
            <v>0</v>
          </cell>
          <cell r="DB413">
            <v>0</v>
          </cell>
          <cell r="DC413">
            <v>0</v>
          </cell>
          <cell r="DJ413" t="str">
            <v>НКРКП</v>
          </cell>
          <cell r="DL413">
            <v>40942</v>
          </cell>
          <cell r="DM413">
            <v>28</v>
          </cell>
          <cell r="DT413">
            <v>999.9</v>
          </cell>
        </row>
        <row r="414">
          <cell r="W414">
            <v>911.33333333333326</v>
          </cell>
          <cell r="AF414">
            <v>39927</v>
          </cell>
          <cell r="AG414">
            <v>353</v>
          </cell>
          <cell r="AH414">
            <v>597.61917549661246</v>
          </cell>
          <cell r="AM414">
            <v>390.99900000000002</v>
          </cell>
          <cell r="AO414">
            <v>356330.42200000002</v>
          </cell>
          <cell r="AQ414">
            <v>233668.5</v>
          </cell>
          <cell r="AU414">
            <v>0</v>
          </cell>
          <cell r="AW414">
            <v>0</v>
          </cell>
          <cell r="AY414">
            <v>141762.322625</v>
          </cell>
          <cell r="AZ414">
            <v>362.56441224913618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G414">
            <v>0</v>
          </cell>
          <cell r="BH414">
            <v>0</v>
          </cell>
          <cell r="BI414">
            <v>12553.5</v>
          </cell>
          <cell r="BJ414">
            <v>32.106220220512071</v>
          </cell>
          <cell r="BK414">
            <v>0</v>
          </cell>
          <cell r="BL414">
            <v>0</v>
          </cell>
          <cell r="BM414">
            <v>56637.5</v>
          </cell>
          <cell r="BN414">
            <v>144.85331164529831</v>
          </cell>
          <cell r="BO414">
            <v>0</v>
          </cell>
          <cell r="BP414">
            <v>0</v>
          </cell>
          <cell r="BY414">
            <v>1643</v>
          </cell>
          <cell r="CF414">
            <v>66.174499999999995</v>
          </cell>
          <cell r="CG414">
            <v>2142.25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X414">
            <v>0</v>
          </cell>
          <cell r="CY414">
            <v>0</v>
          </cell>
          <cell r="DB414">
            <v>0</v>
          </cell>
          <cell r="DC414">
            <v>0</v>
          </cell>
          <cell r="DJ414" t="str">
            <v>НКРКП</v>
          </cell>
          <cell r="DL414">
            <v>40942</v>
          </cell>
          <cell r="DM414">
            <v>28</v>
          </cell>
          <cell r="DT414">
            <v>999.9</v>
          </cell>
        </row>
        <row r="415">
          <cell r="W415">
            <v>178.34</v>
          </cell>
          <cell r="AF415">
            <v>39927</v>
          </cell>
          <cell r="AG415">
            <v>352</v>
          </cell>
          <cell r="AH415">
            <v>370.9095730214849</v>
          </cell>
          <cell r="AM415">
            <v>7354</v>
          </cell>
          <cell r="AO415">
            <v>1311512.3600000001</v>
          </cell>
          <cell r="AQ415">
            <v>2727669</v>
          </cell>
          <cell r="AU415">
            <v>0</v>
          </cell>
          <cell r="AW415">
            <v>0</v>
          </cell>
          <cell r="AY415">
            <v>908335.29154500004</v>
          </cell>
          <cell r="AZ415">
            <v>123.5158133729943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G415">
            <v>0</v>
          </cell>
          <cell r="BH415">
            <v>0</v>
          </cell>
          <cell r="BI415">
            <v>352278.7</v>
          </cell>
          <cell r="BJ415">
            <v>47.90300516725592</v>
          </cell>
          <cell r="BK415">
            <v>0</v>
          </cell>
          <cell r="BL415">
            <v>0</v>
          </cell>
          <cell r="BM415">
            <v>1063245.7</v>
          </cell>
          <cell r="BN415">
            <v>144.58059559423441</v>
          </cell>
          <cell r="BO415">
            <v>0</v>
          </cell>
          <cell r="BP415">
            <v>0</v>
          </cell>
          <cell r="BY415">
            <v>1643</v>
          </cell>
          <cell r="CF415">
            <v>1248.885</v>
          </cell>
          <cell r="CG415">
            <v>727.31700000000001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X415">
            <v>0</v>
          </cell>
          <cell r="CY415">
            <v>0</v>
          </cell>
          <cell r="DB415">
            <v>0</v>
          </cell>
          <cell r="DC415">
            <v>0</v>
          </cell>
          <cell r="DJ415" t="str">
            <v>НКРЕ</v>
          </cell>
          <cell r="DL415">
            <v>40526</v>
          </cell>
          <cell r="DM415">
            <v>1854</v>
          </cell>
          <cell r="DO415" t="str">
            <v>Тариф на теплову енергію</v>
          </cell>
          <cell r="DT415">
            <v>408</v>
          </cell>
        </row>
        <row r="416">
          <cell r="W416">
            <v>911.33333333333326</v>
          </cell>
          <cell r="AF416">
            <v>39927</v>
          </cell>
          <cell r="AG416">
            <v>353</v>
          </cell>
          <cell r="AH416">
            <v>597.61763054463779</v>
          </cell>
          <cell r="AM416">
            <v>3562</v>
          </cell>
          <cell r="AO416">
            <v>3246169.333333333</v>
          </cell>
          <cell r="AQ416">
            <v>2128714</v>
          </cell>
          <cell r="AU416">
            <v>0</v>
          </cell>
          <cell r="AW416">
            <v>0</v>
          </cell>
          <cell r="AY416">
            <v>1291448.98575</v>
          </cell>
          <cell r="AZ416">
            <v>362.56288201852891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G416">
            <v>0</v>
          </cell>
          <cell r="BH416">
            <v>0</v>
          </cell>
          <cell r="BI416">
            <v>114361.60000000001</v>
          </cell>
          <cell r="BJ416">
            <v>32.106007860752385</v>
          </cell>
          <cell r="BK416">
            <v>0</v>
          </cell>
          <cell r="BL416">
            <v>0</v>
          </cell>
          <cell r="BM416">
            <v>515968.3</v>
          </cell>
          <cell r="BN416">
            <v>144.85353733857383</v>
          </cell>
          <cell r="BO416">
            <v>0</v>
          </cell>
          <cell r="BP416">
            <v>0</v>
          </cell>
          <cell r="BY416">
            <v>1643</v>
          </cell>
          <cell r="CF416">
            <v>602.84699999999998</v>
          </cell>
          <cell r="CG416">
            <v>2142.25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X416">
            <v>0</v>
          </cell>
          <cell r="CY416">
            <v>0</v>
          </cell>
          <cell r="DB416">
            <v>0</v>
          </cell>
          <cell r="DC416">
            <v>0</v>
          </cell>
          <cell r="DJ416" t="str">
            <v>НКРКП</v>
          </cell>
          <cell r="DL416">
            <v>40942</v>
          </cell>
          <cell r="DM416">
            <v>28</v>
          </cell>
          <cell r="DT416">
            <v>999.9</v>
          </cell>
        </row>
        <row r="417">
          <cell r="W417">
            <v>911.33</v>
          </cell>
          <cell r="AF417">
            <v>39927</v>
          </cell>
          <cell r="AG417">
            <v>353</v>
          </cell>
          <cell r="AH417">
            <v>597.61817045454541</v>
          </cell>
          <cell r="AM417">
            <v>880</v>
          </cell>
          <cell r="AO417">
            <v>801970.4</v>
          </cell>
          <cell r="AQ417">
            <v>525903.99</v>
          </cell>
          <cell r="AU417">
            <v>0</v>
          </cell>
          <cell r="AW417">
            <v>0</v>
          </cell>
          <cell r="AY417">
            <v>319054.93262500002</v>
          </cell>
          <cell r="AZ417">
            <v>362.5624234375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G417">
            <v>0</v>
          </cell>
          <cell r="BH417">
            <v>0</v>
          </cell>
          <cell r="BI417">
            <v>28253.7</v>
          </cell>
          <cell r="BJ417">
            <v>32.106477272727275</v>
          </cell>
          <cell r="BK417">
            <v>0</v>
          </cell>
          <cell r="BL417">
            <v>0</v>
          </cell>
          <cell r="BM417">
            <v>127471.4</v>
          </cell>
          <cell r="BN417">
            <v>144.85386363636363</v>
          </cell>
          <cell r="BO417">
            <v>0</v>
          </cell>
          <cell r="BP417">
            <v>0</v>
          </cell>
          <cell r="BY417">
            <v>1643</v>
          </cell>
          <cell r="CF417">
            <v>148.93450000000001</v>
          </cell>
          <cell r="CG417">
            <v>2142.25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X417">
            <v>0</v>
          </cell>
          <cell r="CY417">
            <v>0</v>
          </cell>
          <cell r="DB417">
            <v>0</v>
          </cell>
          <cell r="DC417">
            <v>0</v>
          </cell>
          <cell r="DJ417" t="str">
            <v>НКРКП</v>
          </cell>
          <cell r="DL417">
            <v>40942</v>
          </cell>
          <cell r="DM417">
            <v>28</v>
          </cell>
          <cell r="DT417">
            <v>999.9</v>
          </cell>
        </row>
        <row r="418">
          <cell r="AF418">
            <v>39897</v>
          </cell>
          <cell r="AG418" t="str">
            <v>№ 47</v>
          </cell>
          <cell r="AM418">
            <v>116546</v>
          </cell>
          <cell r="AO418">
            <v>14411071.98529</v>
          </cell>
          <cell r="AQ418">
            <v>14411072.004148608</v>
          </cell>
          <cell r="AU418">
            <v>0</v>
          </cell>
          <cell r="AW418">
            <v>0</v>
          </cell>
          <cell r="AY418">
            <v>11460520.455166366</v>
          </cell>
          <cell r="AZ418">
            <v>98.33473868829789</v>
          </cell>
          <cell r="BA418">
            <v>415026.95515793381</v>
          </cell>
          <cell r="BB418">
            <v>3.5610570517901414</v>
          </cell>
          <cell r="BG418">
            <v>0</v>
          </cell>
          <cell r="BH418">
            <v>0</v>
          </cell>
          <cell r="BI418">
            <v>2535477.4227363947</v>
          </cell>
          <cell r="BJ418">
            <v>21.755164679494747</v>
          </cell>
          <cell r="BK418">
            <v>0</v>
          </cell>
          <cell r="BL418">
            <v>0</v>
          </cell>
          <cell r="BO418">
            <v>0</v>
          </cell>
          <cell r="BP418">
            <v>0</v>
          </cell>
          <cell r="CF418">
            <v>15757.191408412205</v>
          </cell>
          <cell r="CG418">
            <v>727.32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X418">
            <v>0</v>
          </cell>
          <cell r="CY418">
            <v>0</v>
          </cell>
          <cell r="DJ418" t="str">
            <v>НКРЕ</v>
          </cell>
          <cell r="DL418">
            <v>40526</v>
          </cell>
          <cell r="DM418" t="str">
            <v>№ 1737</v>
          </cell>
          <cell r="DO418" t="str">
            <v>умовно-змінна величина двоставкового тарифу на теплову енергію</v>
          </cell>
        </row>
        <row r="419">
          <cell r="AF419">
            <v>39897</v>
          </cell>
          <cell r="AG419" t="str">
            <v>№ 47</v>
          </cell>
          <cell r="AM419">
            <v>32358</v>
          </cell>
          <cell r="AO419">
            <v>10163971.380000001</v>
          </cell>
          <cell r="AQ419">
            <v>10163919.086830299</v>
          </cell>
          <cell r="AU419">
            <v>0</v>
          </cell>
          <cell r="AW419">
            <v>0</v>
          </cell>
          <cell r="AY419">
            <v>9311410.4231547471</v>
          </cell>
          <cell r="AZ419">
            <v>287.76223571156277</v>
          </cell>
          <cell r="BA419">
            <v>148548.2801090877</v>
          </cell>
          <cell r="BB419">
            <v>4.5907744640919619</v>
          </cell>
          <cell r="BG419">
            <v>0</v>
          </cell>
          <cell r="BH419">
            <v>0</v>
          </cell>
          <cell r="BI419">
            <v>703957.53690507601</v>
          </cell>
          <cell r="BJ419">
            <v>21.755285768745782</v>
          </cell>
          <cell r="BK419">
            <v>0</v>
          </cell>
          <cell r="BL419">
            <v>0</v>
          </cell>
          <cell r="BO419">
            <v>0</v>
          </cell>
          <cell r="BP419">
            <v>0</v>
          </cell>
          <cell r="CF419">
            <v>4346.5563884489429</v>
          </cell>
          <cell r="CG419">
            <v>2142.25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X419">
            <v>0</v>
          </cell>
          <cell r="CY419">
            <v>0</v>
          </cell>
          <cell r="DJ419" t="str">
            <v>НКРКП</v>
          </cell>
          <cell r="DL419">
            <v>40816</v>
          </cell>
          <cell r="DM419">
            <v>164</v>
          </cell>
        </row>
        <row r="420">
          <cell r="AF420">
            <v>39897</v>
          </cell>
          <cell r="AG420" t="str">
            <v>№ 47</v>
          </cell>
          <cell r="AM420">
            <v>8115</v>
          </cell>
          <cell r="AO420">
            <v>2547217.35</v>
          </cell>
          <cell r="AQ420">
            <v>2547334.1421984956</v>
          </cell>
          <cell r="AU420">
            <v>0</v>
          </cell>
          <cell r="AW420">
            <v>0</v>
          </cell>
          <cell r="AY420">
            <v>2331344.3884979375</v>
          </cell>
          <cell r="AZ420">
            <v>287.28827954380006</v>
          </cell>
          <cell r="BA420">
            <v>39432.874302353797</v>
          </cell>
          <cell r="BB420">
            <v>4.8592574617811213</v>
          </cell>
          <cell r="BG420">
            <v>0</v>
          </cell>
          <cell r="BH420">
            <v>0</v>
          </cell>
          <cell r="BI420">
            <v>176556.87898932301</v>
          </cell>
          <cell r="BJ420">
            <v>21.756855081863588</v>
          </cell>
          <cell r="BK420">
            <v>0</v>
          </cell>
          <cell r="BL420">
            <v>0</v>
          </cell>
          <cell r="BO420">
            <v>0</v>
          </cell>
          <cell r="BP420">
            <v>0</v>
          </cell>
          <cell r="CF420">
            <v>1088.2690575320048</v>
          </cell>
          <cell r="CG420">
            <v>2142.25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X420">
            <v>0</v>
          </cell>
          <cell r="CY420">
            <v>0</v>
          </cell>
          <cell r="DJ420" t="str">
            <v>НКРКП</v>
          </cell>
          <cell r="DL420">
            <v>40816</v>
          </cell>
          <cell r="DM420">
            <v>164</v>
          </cell>
        </row>
        <row r="421">
          <cell r="AF421">
            <v>39897</v>
          </cell>
          <cell r="AG421" t="str">
            <v>№ 47</v>
          </cell>
          <cell r="AO421">
            <v>10437801.677999998</v>
          </cell>
          <cell r="AQ421">
            <v>9534809.9276523273</v>
          </cell>
          <cell r="AY421">
            <v>1789504.01116414</v>
          </cell>
          <cell r="AZ421">
            <v>2857.3545557324837</v>
          </cell>
          <cell r="BC421">
            <v>0</v>
          </cell>
          <cell r="BD421">
            <v>0</v>
          </cell>
          <cell r="BG421">
            <v>0</v>
          </cell>
          <cell r="BH421">
            <v>0</v>
          </cell>
          <cell r="BI421">
            <v>389387.50341501256</v>
          </cell>
          <cell r="BJ421">
            <v>621.74666828736758</v>
          </cell>
          <cell r="BK421">
            <v>0</v>
          </cell>
          <cell r="BL421">
            <v>0</v>
          </cell>
          <cell r="BM421">
            <v>5260244.5594212189</v>
          </cell>
          <cell r="BN421">
            <v>8399.1897544568219</v>
          </cell>
          <cell r="BO421">
            <v>0</v>
          </cell>
          <cell r="BP421">
            <v>0</v>
          </cell>
          <cell r="BY421">
            <v>1104.1199999999999</v>
          </cell>
          <cell r="CF421">
            <v>2460.4080888249187</v>
          </cell>
          <cell r="CG421">
            <v>727.32</v>
          </cell>
          <cell r="CX421">
            <v>0</v>
          </cell>
          <cell r="CY421">
            <v>0</v>
          </cell>
          <cell r="DB421">
            <v>0</v>
          </cell>
          <cell r="DC421">
            <v>0</v>
          </cell>
          <cell r="DJ421" t="str">
            <v>МОС</v>
          </cell>
          <cell r="DL421">
            <v>40003</v>
          </cell>
          <cell r="DM421">
            <v>314</v>
          </cell>
          <cell r="DO421" t="str">
            <v>плата за одиницю приєднаного теплового навантаження в розрахунку на 1 кв. м щомісячно протягом року</v>
          </cell>
        </row>
        <row r="422">
          <cell r="AF422">
            <v>39897</v>
          </cell>
          <cell r="AG422" t="str">
            <v>№ 47</v>
          </cell>
          <cell r="AO422">
            <v>5526407.1744000008</v>
          </cell>
          <cell r="AQ422">
            <v>3535553.4441805226</v>
          </cell>
          <cell r="AY422">
            <v>1453932.3040380047</v>
          </cell>
          <cell r="AZ422">
            <v>8361.6994711180396</v>
          </cell>
          <cell r="BC422">
            <v>0</v>
          </cell>
          <cell r="BD422">
            <v>0</v>
          </cell>
          <cell r="BG422">
            <v>0</v>
          </cell>
          <cell r="BH422">
            <v>0</v>
          </cell>
          <cell r="BI422">
            <v>107584.82273247119</v>
          </cell>
          <cell r="BJ422">
            <v>618.73028946670809</v>
          </cell>
          <cell r="BK422">
            <v>0</v>
          </cell>
          <cell r="BL422">
            <v>0</v>
          </cell>
          <cell r="BM422">
            <v>1460441.6697457554</v>
          </cell>
          <cell r="BN422">
            <v>8399.1354367710792</v>
          </cell>
          <cell r="BO422">
            <v>0</v>
          </cell>
          <cell r="BP422">
            <v>0</v>
          </cell>
          <cell r="BY422">
            <v>1104.1199999999999</v>
          </cell>
          <cell r="CF422">
            <v>678.69403852865196</v>
          </cell>
          <cell r="CG422">
            <v>2142.25</v>
          </cell>
          <cell r="CX422">
            <v>0</v>
          </cell>
          <cell r="CY422">
            <v>0</v>
          </cell>
          <cell r="DB422">
            <v>0</v>
          </cell>
          <cell r="DC422">
            <v>0</v>
          </cell>
          <cell r="DJ422" t="str">
            <v>МОС</v>
          </cell>
          <cell r="DL422">
            <v>40003</v>
          </cell>
          <cell r="DM422">
            <v>314</v>
          </cell>
          <cell r="DO422" t="str">
            <v>плата за одиницю приєднаного теплового навантаження в розрахунку на 1 кв. м щомісячно протягом року</v>
          </cell>
        </row>
        <row r="423">
          <cell r="AF423">
            <v>39897</v>
          </cell>
          <cell r="AG423" t="str">
            <v>№ 47</v>
          </cell>
          <cell r="AO423">
            <v>1903120.7124000001</v>
          </cell>
          <cell r="AQ423">
            <v>886141.85270565399</v>
          </cell>
          <cell r="AY423">
            <v>364023.02839116717</v>
          </cell>
          <cell r="AZ423">
            <v>8347.6203538609243</v>
          </cell>
          <cell r="BC423">
            <v>0</v>
          </cell>
          <cell r="BD423">
            <v>0</v>
          </cell>
          <cell r="BG423">
            <v>0</v>
          </cell>
          <cell r="BH423">
            <v>0</v>
          </cell>
          <cell r="BI423">
            <v>26948.258917738414</v>
          </cell>
          <cell r="BJ423">
            <v>617.9659447289124</v>
          </cell>
          <cell r="BK423">
            <v>0</v>
          </cell>
          <cell r="BL423">
            <v>0</v>
          </cell>
          <cell r="BM423">
            <v>366277.74205289979</v>
          </cell>
          <cell r="BN423">
            <v>8399.3244829595442</v>
          </cell>
          <cell r="BO423">
            <v>0</v>
          </cell>
          <cell r="BP423">
            <v>0</v>
          </cell>
          <cell r="BY423">
            <v>1104.1199999999999</v>
          </cell>
          <cell r="CF423">
            <v>169.92555882421155</v>
          </cell>
          <cell r="CG423">
            <v>2142.25</v>
          </cell>
          <cell r="CX423">
            <v>0</v>
          </cell>
          <cell r="CY423">
            <v>0</v>
          </cell>
          <cell r="DB423">
            <v>0</v>
          </cell>
          <cell r="DC423">
            <v>0</v>
          </cell>
          <cell r="DJ423" t="str">
            <v>МОС</v>
          </cell>
          <cell r="DL423">
            <v>40003</v>
          </cell>
          <cell r="DM423">
            <v>314</v>
          </cell>
          <cell r="DO423" t="str">
            <v>плата за одиницю приєднаного теплового навантаження в розрахунку на 1 кв. м щомісячно протягом року</v>
          </cell>
        </row>
        <row r="424">
          <cell r="W424">
            <v>370.77377654600002</v>
          </cell>
          <cell r="AF424">
            <v>39968</v>
          </cell>
          <cell r="AG424">
            <v>1691</v>
          </cell>
          <cell r="AH424">
            <v>370.77377654662973</v>
          </cell>
          <cell r="AM424">
            <v>3249</v>
          </cell>
          <cell r="AO424">
            <v>1204643.9999979541</v>
          </cell>
          <cell r="AQ424">
            <v>1204644</v>
          </cell>
          <cell r="AU424">
            <v>0</v>
          </cell>
          <cell r="AW424">
            <v>0</v>
          </cell>
          <cell r="AY424">
            <v>423729.99999803881</v>
          </cell>
          <cell r="AZ424">
            <v>130.41859033488421</v>
          </cell>
          <cell r="BA424">
            <v>423730</v>
          </cell>
          <cell r="BB424">
            <v>130.41859033548783</v>
          </cell>
          <cell r="BC424">
            <v>0</v>
          </cell>
          <cell r="BD424">
            <v>0</v>
          </cell>
          <cell r="BG424">
            <v>0</v>
          </cell>
          <cell r="BH424">
            <v>0</v>
          </cell>
          <cell r="BI424">
            <v>43441</v>
          </cell>
          <cell r="BJ424">
            <v>13.370575561711295</v>
          </cell>
          <cell r="BK424">
            <v>0</v>
          </cell>
          <cell r="BL424">
            <v>0</v>
          </cell>
          <cell r="BM424">
            <v>372283.4</v>
          </cell>
          <cell r="BN424">
            <v>114.58399507540783</v>
          </cell>
          <cell r="BO424">
            <v>0</v>
          </cell>
          <cell r="BP424">
            <v>0</v>
          </cell>
          <cell r="BY424">
            <v>1555.83</v>
          </cell>
          <cell r="CF424">
            <v>582.59088158999998</v>
          </cell>
          <cell r="CG424">
            <v>727.32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X424">
            <v>0</v>
          </cell>
          <cell r="CY424">
            <v>0</v>
          </cell>
          <cell r="DB424">
            <v>0</v>
          </cell>
          <cell r="DC424">
            <v>0</v>
          </cell>
          <cell r="DJ424" t="str">
            <v>НКРЕ</v>
          </cell>
          <cell r="DL424">
            <v>40526</v>
          </cell>
          <cell r="DM424">
            <v>1749</v>
          </cell>
          <cell r="DO424" t="str">
            <v>тариф на теплову енергію</v>
          </cell>
          <cell r="DT424">
            <v>407.85</v>
          </cell>
        </row>
        <row r="425">
          <cell r="W425">
            <v>524.70000000000005</v>
          </cell>
          <cell r="AF425">
            <v>39968</v>
          </cell>
          <cell r="AH425">
            <v>437.25000000000017</v>
          </cell>
          <cell r="AM425">
            <v>1144.76</v>
          </cell>
          <cell r="AO425">
            <v>600655.57200000004</v>
          </cell>
          <cell r="AQ425">
            <v>500546.31000000017</v>
          </cell>
          <cell r="AU425">
            <v>0</v>
          </cell>
          <cell r="AW425">
            <v>0</v>
          </cell>
          <cell r="AY425">
            <v>302308.22080000001</v>
          </cell>
          <cell r="AZ425">
            <v>264.08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Y425">
            <v>1555.83</v>
          </cell>
          <cell r="CF425">
            <v>197.16953692833476</v>
          </cell>
          <cell r="CG425">
            <v>1533.24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X425">
            <v>0</v>
          </cell>
          <cell r="CY425">
            <v>0</v>
          </cell>
          <cell r="DB425">
            <v>0</v>
          </cell>
          <cell r="DC425">
            <v>0</v>
          </cell>
          <cell r="DJ425" t="str">
            <v>НКРКП</v>
          </cell>
          <cell r="DL425">
            <v>40816</v>
          </cell>
          <cell r="DM425">
            <v>100</v>
          </cell>
          <cell r="DT425">
            <v>906.84</v>
          </cell>
        </row>
        <row r="426">
          <cell r="W426">
            <v>627.67999999999995</v>
          </cell>
          <cell r="AF426">
            <v>39968</v>
          </cell>
          <cell r="AG426">
            <v>1692</v>
          </cell>
          <cell r="AH426">
            <v>627.71</v>
          </cell>
          <cell r="AM426">
            <v>34</v>
          </cell>
          <cell r="AO426">
            <v>21341.119999999999</v>
          </cell>
          <cell r="AQ426">
            <v>21342.140000000003</v>
          </cell>
          <cell r="AU426">
            <v>0</v>
          </cell>
          <cell r="AW426">
            <v>0</v>
          </cell>
          <cell r="AY426">
            <v>12904.963839223192</v>
          </cell>
          <cell r="AZ426">
            <v>379.55775997715273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G426">
            <v>0</v>
          </cell>
          <cell r="BH426">
            <v>0</v>
          </cell>
          <cell r="BI426">
            <v>449</v>
          </cell>
          <cell r="BJ426">
            <v>13.205882352941176</v>
          </cell>
          <cell r="BK426">
            <v>0</v>
          </cell>
          <cell r="BL426">
            <v>0</v>
          </cell>
          <cell r="BM426">
            <v>3.79</v>
          </cell>
          <cell r="BN426">
            <v>0.11147058823529411</v>
          </cell>
          <cell r="BO426">
            <v>0</v>
          </cell>
          <cell r="BP426">
            <v>0</v>
          </cell>
          <cell r="BY426">
            <v>1555.83</v>
          </cell>
          <cell r="CF426">
            <v>6.0239951449512157</v>
          </cell>
          <cell r="CG426">
            <v>2142.2600000000002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X426">
            <v>0</v>
          </cell>
          <cell r="CY426">
            <v>0</v>
          </cell>
          <cell r="DB426">
            <v>0</v>
          </cell>
          <cell r="DC426">
            <v>0</v>
          </cell>
          <cell r="DJ426" t="str">
            <v>НКРКП</v>
          </cell>
          <cell r="DL426">
            <v>40816</v>
          </cell>
          <cell r="DM426">
            <v>100</v>
          </cell>
          <cell r="DT426">
            <v>912.91</v>
          </cell>
        </row>
        <row r="427">
          <cell r="W427">
            <v>803.76</v>
          </cell>
          <cell r="AF427">
            <v>39968</v>
          </cell>
          <cell r="AG427">
            <v>1702</v>
          </cell>
          <cell r="AH427">
            <v>803.76095617529882</v>
          </cell>
          <cell r="AM427">
            <v>502</v>
          </cell>
          <cell r="AO427">
            <v>403487.52</v>
          </cell>
          <cell r="AQ427">
            <v>403488</v>
          </cell>
          <cell r="AU427">
            <v>0</v>
          </cell>
          <cell r="AW427">
            <v>0</v>
          </cell>
          <cell r="AY427">
            <v>143493.99997974251</v>
          </cell>
          <cell r="AZ427">
            <v>285.84462147359068</v>
          </cell>
          <cell r="BA427">
            <v>25991</v>
          </cell>
          <cell r="BB427">
            <v>51.774900398406373</v>
          </cell>
          <cell r="BC427">
            <v>0</v>
          </cell>
          <cell r="BD427">
            <v>0</v>
          </cell>
          <cell r="BG427">
            <v>0</v>
          </cell>
          <cell r="BH427">
            <v>0</v>
          </cell>
          <cell r="BI427">
            <v>15864</v>
          </cell>
          <cell r="BJ427">
            <v>31.601593625498008</v>
          </cell>
          <cell r="BK427">
            <v>0</v>
          </cell>
          <cell r="BL427">
            <v>0</v>
          </cell>
          <cell r="BM427">
            <v>196884</v>
          </cell>
          <cell r="BN427">
            <v>392.19920318725099</v>
          </cell>
          <cell r="BO427">
            <v>0</v>
          </cell>
          <cell r="BP427">
            <v>0</v>
          </cell>
          <cell r="BY427">
            <v>1458.91</v>
          </cell>
          <cell r="CF427">
            <v>66.982845130000001</v>
          </cell>
          <cell r="CG427">
            <v>2142.25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X427">
            <v>0</v>
          </cell>
          <cell r="CY427">
            <v>0</v>
          </cell>
          <cell r="DB427">
            <v>0</v>
          </cell>
          <cell r="DC427">
            <v>0</v>
          </cell>
          <cell r="DJ427" t="str">
            <v>НКРКП</v>
          </cell>
          <cell r="DL427">
            <v>40816</v>
          </cell>
          <cell r="DM427">
            <v>100</v>
          </cell>
          <cell r="DT427">
            <v>999.9</v>
          </cell>
        </row>
        <row r="428">
          <cell r="W428">
            <v>371.20870000000002</v>
          </cell>
          <cell r="AF428">
            <v>39968</v>
          </cell>
          <cell r="AG428">
            <v>1710</v>
          </cell>
          <cell r="AH428">
            <v>371.208722065524</v>
          </cell>
          <cell r="AM428">
            <v>4609</v>
          </cell>
          <cell r="AO428">
            <v>1710900.8983</v>
          </cell>
          <cell r="AQ428">
            <v>1710901</v>
          </cell>
          <cell r="AU428">
            <v>0</v>
          </cell>
          <cell r="AW428">
            <v>0</v>
          </cell>
          <cell r="AY428">
            <v>582414.99996900011</v>
          </cell>
          <cell r="AZ428">
            <v>126.36472119093081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G428">
            <v>0</v>
          </cell>
          <cell r="BH428">
            <v>0</v>
          </cell>
          <cell r="BI428">
            <v>117830</v>
          </cell>
          <cell r="BJ428">
            <v>25.565198524625732</v>
          </cell>
          <cell r="BK428">
            <v>0</v>
          </cell>
          <cell r="BL428">
            <v>0</v>
          </cell>
          <cell r="BM428">
            <v>590219.6</v>
          </cell>
          <cell r="BN428">
            <v>128.05806031677153</v>
          </cell>
          <cell r="BO428">
            <v>0</v>
          </cell>
          <cell r="BP428">
            <v>0</v>
          </cell>
          <cell r="BY428">
            <v>1394.96</v>
          </cell>
          <cell r="CF428">
            <v>800.76857500000006</v>
          </cell>
          <cell r="CG428">
            <v>727.32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X428">
            <v>0</v>
          </cell>
          <cell r="CY428">
            <v>0</v>
          </cell>
          <cell r="DB428">
            <v>0</v>
          </cell>
          <cell r="DC428">
            <v>0</v>
          </cell>
          <cell r="DJ428" t="str">
            <v>НКРЕ</v>
          </cell>
          <cell r="DL428">
            <v>40526</v>
          </cell>
          <cell r="DM428">
            <v>1749</v>
          </cell>
          <cell r="DO428" t="str">
            <v>тариф на теплову енергію</v>
          </cell>
          <cell r="DT428">
            <v>408.33</v>
          </cell>
        </row>
        <row r="429">
          <cell r="W429">
            <v>727.16</v>
          </cell>
          <cell r="AF429">
            <v>39968</v>
          </cell>
          <cell r="AG429">
            <v>1711</v>
          </cell>
          <cell r="AH429">
            <v>692.53330873308732</v>
          </cell>
          <cell r="AM429">
            <v>1626</v>
          </cell>
          <cell r="AO429">
            <v>1182362.1599999999</v>
          </cell>
          <cell r="AQ429">
            <v>1126059.1599999999</v>
          </cell>
          <cell r="AU429">
            <v>0</v>
          </cell>
          <cell r="AW429">
            <v>0</v>
          </cell>
          <cell r="AY429">
            <v>703117.99998687499</v>
          </cell>
          <cell r="AZ429">
            <v>432.42189421087022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G429">
            <v>0</v>
          </cell>
          <cell r="BH429">
            <v>0</v>
          </cell>
          <cell r="BI429">
            <v>41555</v>
          </cell>
          <cell r="BJ429">
            <v>25.556580565805657</v>
          </cell>
          <cell r="BK429">
            <v>0</v>
          </cell>
          <cell r="BL429">
            <v>0</v>
          </cell>
          <cell r="BM429">
            <v>208203.52001312491</v>
          </cell>
          <cell r="BN429">
            <v>128.04644527252455</v>
          </cell>
          <cell r="BO429">
            <v>0</v>
          </cell>
          <cell r="BP429">
            <v>0</v>
          </cell>
          <cell r="BY429">
            <v>1394.96</v>
          </cell>
          <cell r="CF429">
            <v>328.21472749999998</v>
          </cell>
          <cell r="CG429">
            <v>2142.25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X429">
            <v>0</v>
          </cell>
          <cell r="CY429">
            <v>0</v>
          </cell>
          <cell r="DB429">
            <v>0</v>
          </cell>
          <cell r="DC429">
            <v>0</v>
          </cell>
          <cell r="DJ429" t="str">
            <v>НКРКП</v>
          </cell>
          <cell r="DL429">
            <v>40816</v>
          </cell>
          <cell r="DM429">
            <v>100</v>
          </cell>
          <cell r="DT429">
            <v>999.9</v>
          </cell>
        </row>
        <row r="430">
          <cell r="W430">
            <v>304.69261040599997</v>
          </cell>
          <cell r="AF430">
            <v>39968</v>
          </cell>
          <cell r="AG430">
            <v>1707</v>
          </cell>
          <cell r="AH430">
            <v>304.69261040664628</v>
          </cell>
          <cell r="AM430">
            <v>6861</v>
          </cell>
          <cell r="AO430">
            <v>2090495.9999955657</v>
          </cell>
          <cell r="AQ430">
            <v>2090496</v>
          </cell>
          <cell r="AU430">
            <v>0</v>
          </cell>
          <cell r="AW430">
            <v>0</v>
          </cell>
          <cell r="AY430">
            <v>847541.00000000012</v>
          </cell>
          <cell r="AZ430">
            <v>123.53024340475152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G430">
            <v>0</v>
          </cell>
          <cell r="BH430">
            <v>0</v>
          </cell>
          <cell r="BI430">
            <v>94733</v>
          </cell>
          <cell r="BJ430">
            <v>13.807462469027838</v>
          </cell>
          <cell r="BK430">
            <v>0</v>
          </cell>
          <cell r="BL430">
            <v>0</v>
          </cell>
          <cell r="BM430">
            <v>727811.9</v>
          </cell>
          <cell r="BN430">
            <v>106.07956566098237</v>
          </cell>
          <cell r="BO430">
            <v>0</v>
          </cell>
          <cell r="BP430">
            <v>0</v>
          </cell>
          <cell r="BY430">
            <v>1326.12</v>
          </cell>
          <cell r="CF430">
            <v>1165.29</v>
          </cell>
          <cell r="CG430">
            <v>727.32195419166055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X430">
            <v>0</v>
          </cell>
          <cell r="CY430">
            <v>0</v>
          </cell>
          <cell r="DB430">
            <v>0</v>
          </cell>
          <cell r="DC430">
            <v>0</v>
          </cell>
          <cell r="DJ430" t="str">
            <v>НКРЕ</v>
          </cell>
          <cell r="DL430">
            <v>40526</v>
          </cell>
          <cell r="DM430">
            <v>1749</v>
          </cell>
          <cell r="DO430" t="str">
            <v>тариф на теплову енергію</v>
          </cell>
          <cell r="DT430">
            <v>335.16</v>
          </cell>
        </row>
        <row r="431">
          <cell r="W431">
            <v>612.29999999999995</v>
          </cell>
          <cell r="AF431">
            <v>39968</v>
          </cell>
          <cell r="AG431">
            <v>1708</v>
          </cell>
          <cell r="AH431">
            <v>556.64143133269943</v>
          </cell>
          <cell r="AM431">
            <v>1078.9972254886256</v>
          </cell>
          <cell r="AO431">
            <v>660670.00116668548</v>
          </cell>
          <cell r="AQ431">
            <v>600614.56000000006</v>
          </cell>
          <cell r="AU431">
            <v>0</v>
          </cell>
          <cell r="AW431">
            <v>0</v>
          </cell>
          <cell r="AY431">
            <v>392215.16914380132</v>
          </cell>
          <cell r="AZ431">
            <v>363.499701276976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G431">
            <v>0</v>
          </cell>
          <cell r="BH431">
            <v>0</v>
          </cell>
          <cell r="BI431">
            <v>14894</v>
          </cell>
          <cell r="BJ431">
            <v>13.803557273518686</v>
          </cell>
          <cell r="BK431">
            <v>0</v>
          </cell>
          <cell r="BL431">
            <v>0</v>
          </cell>
          <cell r="BM431">
            <v>114456.2</v>
          </cell>
          <cell r="BN431">
            <v>106.07645441179733</v>
          </cell>
          <cell r="BO431">
            <v>0</v>
          </cell>
          <cell r="BP431">
            <v>0</v>
          </cell>
          <cell r="BY431">
            <v>1326.12</v>
          </cell>
          <cell r="CF431">
            <v>183.08561985940079</v>
          </cell>
          <cell r="CG431">
            <v>2142.25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X431">
            <v>0</v>
          </cell>
          <cell r="CY431">
            <v>0</v>
          </cell>
          <cell r="DB431">
            <v>0</v>
          </cell>
          <cell r="DC431">
            <v>0</v>
          </cell>
          <cell r="DJ431" t="str">
            <v>НКРКП</v>
          </cell>
          <cell r="DL431">
            <v>40816</v>
          </cell>
          <cell r="DM431">
            <v>100</v>
          </cell>
          <cell r="DT431">
            <v>885.44</v>
          </cell>
        </row>
        <row r="432">
          <cell r="W432">
            <v>591.25</v>
          </cell>
          <cell r="AF432">
            <v>39968</v>
          </cell>
          <cell r="AG432">
            <v>1709</v>
          </cell>
          <cell r="AH432">
            <v>537.5</v>
          </cell>
          <cell r="AM432">
            <v>8</v>
          </cell>
          <cell r="AO432">
            <v>4730</v>
          </cell>
          <cell r="AQ432">
            <v>4300</v>
          </cell>
          <cell r="AU432">
            <v>0</v>
          </cell>
          <cell r="AW432">
            <v>0</v>
          </cell>
          <cell r="AY432">
            <v>2791.3485007583708</v>
          </cell>
          <cell r="AZ432">
            <v>348.91856259479636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G432">
            <v>0</v>
          </cell>
          <cell r="BH432">
            <v>0</v>
          </cell>
          <cell r="BI432">
            <v>104</v>
          </cell>
          <cell r="BJ432">
            <v>13</v>
          </cell>
          <cell r="BK432">
            <v>0</v>
          </cell>
          <cell r="BL432">
            <v>0</v>
          </cell>
          <cell r="BM432">
            <v>842.9</v>
          </cell>
          <cell r="BN432">
            <v>105.3625</v>
          </cell>
          <cell r="BO432">
            <v>0</v>
          </cell>
          <cell r="BP432">
            <v>0</v>
          </cell>
          <cell r="BY432">
            <v>1326.12</v>
          </cell>
          <cell r="CF432">
            <v>1.3029984832574961</v>
          </cell>
          <cell r="CG432">
            <v>2142.25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X432">
            <v>0</v>
          </cell>
          <cell r="CY432">
            <v>0</v>
          </cell>
          <cell r="DB432">
            <v>0</v>
          </cell>
          <cell r="DC432">
            <v>0</v>
          </cell>
          <cell r="DJ432" t="str">
            <v>НКРКП</v>
          </cell>
          <cell r="DL432">
            <v>40816</v>
          </cell>
          <cell r="DM432">
            <v>100</v>
          </cell>
          <cell r="DT432">
            <v>885.44</v>
          </cell>
        </row>
        <row r="433">
          <cell r="W433">
            <v>807.513888888</v>
          </cell>
          <cell r="AF433">
            <v>39968</v>
          </cell>
          <cell r="AG433">
            <v>1698</v>
          </cell>
          <cell r="AH433">
            <v>807.51388888888891</v>
          </cell>
          <cell r="AM433">
            <v>360</v>
          </cell>
          <cell r="AO433">
            <v>290704.99999967997</v>
          </cell>
          <cell r="AQ433">
            <v>290705</v>
          </cell>
          <cell r="AU433">
            <v>0</v>
          </cell>
          <cell r="AW433">
            <v>0</v>
          </cell>
          <cell r="AY433">
            <v>139377</v>
          </cell>
          <cell r="AZ433">
            <v>387.15833333333336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G433">
            <v>0</v>
          </cell>
          <cell r="BH433">
            <v>0</v>
          </cell>
          <cell r="BI433">
            <v>11876</v>
          </cell>
          <cell r="BJ433">
            <v>32.988888888888887</v>
          </cell>
          <cell r="BK433">
            <v>0</v>
          </cell>
          <cell r="BL433">
            <v>0</v>
          </cell>
          <cell r="BM433">
            <v>89.47</v>
          </cell>
          <cell r="BN433">
            <v>0.24852777777777776</v>
          </cell>
          <cell r="BO433">
            <v>0</v>
          </cell>
          <cell r="BP433">
            <v>0</v>
          </cell>
          <cell r="BY433">
            <v>1344.22</v>
          </cell>
          <cell r="CF433">
            <v>65.061033959621895</v>
          </cell>
          <cell r="CG433">
            <v>2142.25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X433">
            <v>0</v>
          </cell>
          <cell r="CY433">
            <v>0</v>
          </cell>
          <cell r="DB433">
            <v>0</v>
          </cell>
          <cell r="DC433">
            <v>0</v>
          </cell>
          <cell r="DJ433" t="str">
            <v>НКРКП</v>
          </cell>
          <cell r="DL433">
            <v>40816</v>
          </cell>
          <cell r="DM433">
            <v>100</v>
          </cell>
          <cell r="DT433">
            <v>999.9</v>
          </cell>
        </row>
        <row r="434">
          <cell r="W434">
            <v>399.132567978</v>
          </cell>
          <cell r="AF434">
            <v>39968</v>
          </cell>
          <cell r="AG434">
            <v>1679</v>
          </cell>
          <cell r="AH434">
            <v>399.13256767842495</v>
          </cell>
          <cell r="AM434">
            <v>12190</v>
          </cell>
          <cell r="AO434">
            <v>4865426.0036518201</v>
          </cell>
          <cell r="AQ434">
            <v>4865426</v>
          </cell>
          <cell r="AU434">
            <v>0</v>
          </cell>
          <cell r="AW434">
            <v>0</v>
          </cell>
          <cell r="AY434">
            <v>1678363.632</v>
          </cell>
          <cell r="AZ434">
            <v>137.68364495488106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G434">
            <v>0</v>
          </cell>
          <cell r="BH434">
            <v>0</v>
          </cell>
          <cell r="BI434">
            <v>560253</v>
          </cell>
          <cell r="BJ434">
            <v>45.96004922067268</v>
          </cell>
          <cell r="BK434">
            <v>0</v>
          </cell>
          <cell r="BL434">
            <v>0</v>
          </cell>
          <cell r="BM434">
            <v>1674846</v>
          </cell>
          <cell r="BN434">
            <v>137.39507793273174</v>
          </cell>
          <cell r="BO434">
            <v>0</v>
          </cell>
          <cell r="BP434">
            <v>0</v>
          </cell>
          <cell r="BY434">
            <v>1489.56</v>
          </cell>
          <cell r="CF434">
            <v>2307.6</v>
          </cell>
          <cell r="CG434">
            <v>727.32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X434">
            <v>0</v>
          </cell>
          <cell r="CY434">
            <v>0</v>
          </cell>
          <cell r="DB434">
            <v>0</v>
          </cell>
          <cell r="DC434">
            <v>0</v>
          </cell>
          <cell r="DJ434" t="str">
            <v>НКРЕ</v>
          </cell>
          <cell r="DL434">
            <v>40526</v>
          </cell>
          <cell r="DM434">
            <v>1749</v>
          </cell>
          <cell r="DO434" t="str">
            <v>тариф на теплову енергію</v>
          </cell>
          <cell r="DT434">
            <v>439.04</v>
          </cell>
        </row>
        <row r="435">
          <cell r="W435">
            <v>667.61229134999996</v>
          </cell>
          <cell r="AF435">
            <v>39968</v>
          </cell>
          <cell r="AG435">
            <v>1680</v>
          </cell>
          <cell r="AH435">
            <v>667.61229135053111</v>
          </cell>
          <cell r="AM435">
            <v>2636</v>
          </cell>
          <cell r="AO435">
            <v>1759825.9999986</v>
          </cell>
          <cell r="AQ435">
            <v>1759826</v>
          </cell>
          <cell r="AU435">
            <v>0</v>
          </cell>
          <cell r="AW435">
            <v>0</v>
          </cell>
          <cell r="AY435">
            <v>1037039.9999894275</v>
          </cell>
          <cell r="AZ435">
            <v>393.41426403240803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G435">
            <v>0</v>
          </cell>
          <cell r="BH435">
            <v>0</v>
          </cell>
          <cell r="BI435">
            <v>121133</v>
          </cell>
          <cell r="BJ435">
            <v>45.953338391502278</v>
          </cell>
          <cell r="BK435">
            <v>0</v>
          </cell>
          <cell r="BL435">
            <v>0</v>
          </cell>
          <cell r="BM435">
            <v>362156.9</v>
          </cell>
          <cell r="BN435">
            <v>137.38880880121397</v>
          </cell>
          <cell r="BO435">
            <v>0</v>
          </cell>
          <cell r="BP435">
            <v>0</v>
          </cell>
          <cell r="BY435">
            <v>1489.56</v>
          </cell>
          <cell r="CF435">
            <v>484.08915859000001</v>
          </cell>
          <cell r="CG435">
            <v>2142.25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X435">
            <v>0</v>
          </cell>
          <cell r="CY435">
            <v>0</v>
          </cell>
          <cell r="DB435">
            <v>0</v>
          </cell>
          <cell r="DC435">
            <v>0</v>
          </cell>
          <cell r="DJ435" t="str">
            <v>НКРКП</v>
          </cell>
          <cell r="DL435">
            <v>40816</v>
          </cell>
          <cell r="DM435">
            <v>100</v>
          </cell>
          <cell r="DT435">
            <v>963.23</v>
          </cell>
        </row>
        <row r="436">
          <cell r="W436">
            <v>651.29999999999995</v>
          </cell>
          <cell r="AF436">
            <v>39968</v>
          </cell>
          <cell r="AG436">
            <v>1681</v>
          </cell>
          <cell r="AH436">
            <v>651.29999999999995</v>
          </cell>
          <cell r="AM436">
            <v>47</v>
          </cell>
          <cell r="AO436">
            <v>30611.1</v>
          </cell>
          <cell r="AQ436">
            <v>30611.1</v>
          </cell>
          <cell r="AU436">
            <v>0</v>
          </cell>
          <cell r="AW436">
            <v>0</v>
          </cell>
          <cell r="AY436">
            <v>17878.470000000005</v>
          </cell>
          <cell r="AZ436">
            <v>380.39297872340438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G436">
            <v>0</v>
          </cell>
          <cell r="BH436">
            <v>0</v>
          </cell>
          <cell r="BI436">
            <v>2137</v>
          </cell>
          <cell r="BJ436">
            <v>45.468085106382979</v>
          </cell>
          <cell r="BK436">
            <v>0</v>
          </cell>
          <cell r="BL436">
            <v>0</v>
          </cell>
          <cell r="BM436">
            <v>6342.1</v>
          </cell>
          <cell r="BN436">
            <v>134.93829787234043</v>
          </cell>
          <cell r="BO436">
            <v>0</v>
          </cell>
          <cell r="BP436">
            <v>0</v>
          </cell>
          <cell r="BY436">
            <v>1489.56</v>
          </cell>
          <cell r="CF436">
            <v>8.3456506010036193</v>
          </cell>
          <cell r="CG436">
            <v>2142.25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X436">
            <v>0</v>
          </cell>
          <cell r="CY436">
            <v>0</v>
          </cell>
          <cell r="DB436">
            <v>0</v>
          </cell>
          <cell r="DC436">
            <v>0</v>
          </cell>
          <cell r="DJ436" t="str">
            <v>НКРКП</v>
          </cell>
          <cell r="DL436">
            <v>40816</v>
          </cell>
          <cell r="DM436">
            <v>100</v>
          </cell>
          <cell r="DT436">
            <v>963.23</v>
          </cell>
        </row>
        <row r="437">
          <cell r="W437">
            <v>667.45</v>
          </cell>
          <cell r="AF437">
            <v>39968</v>
          </cell>
          <cell r="AG437">
            <v>1683</v>
          </cell>
          <cell r="AH437">
            <v>635.66800947867307</v>
          </cell>
          <cell r="AM437">
            <v>422</v>
          </cell>
          <cell r="AO437">
            <v>281663.90000000002</v>
          </cell>
          <cell r="AQ437">
            <v>268251.90000000002</v>
          </cell>
          <cell r="AU437">
            <v>0</v>
          </cell>
          <cell r="AW437">
            <v>0</v>
          </cell>
          <cell r="AY437">
            <v>162663.76999999999</v>
          </cell>
          <cell r="AZ437">
            <v>385.45917061611374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G437">
            <v>0</v>
          </cell>
          <cell r="BH437">
            <v>0</v>
          </cell>
          <cell r="BI437">
            <v>10424</v>
          </cell>
          <cell r="BJ437">
            <v>24.701421800947866</v>
          </cell>
          <cell r="BK437">
            <v>0</v>
          </cell>
          <cell r="BL437">
            <v>0</v>
          </cell>
          <cell r="BM437">
            <v>57219.1</v>
          </cell>
          <cell r="BN437">
            <v>135.59028436018957</v>
          </cell>
          <cell r="BO437">
            <v>0</v>
          </cell>
          <cell r="BP437">
            <v>0</v>
          </cell>
          <cell r="BY437">
            <v>1517.3</v>
          </cell>
          <cell r="CF437">
            <v>75.93127319407165</v>
          </cell>
          <cell r="CG437">
            <v>2142.25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X437">
            <v>0</v>
          </cell>
          <cell r="CY437">
            <v>0</v>
          </cell>
          <cell r="DB437">
            <v>0</v>
          </cell>
          <cell r="DC437">
            <v>0</v>
          </cell>
          <cell r="DJ437" t="str">
            <v>НКРКП</v>
          </cell>
          <cell r="DL437">
            <v>40816</v>
          </cell>
          <cell r="DM437">
            <v>100</v>
          </cell>
          <cell r="DT437">
            <v>956.77</v>
          </cell>
        </row>
        <row r="438">
          <cell r="W438">
            <v>716.48</v>
          </cell>
          <cell r="AF438">
            <v>39968</v>
          </cell>
          <cell r="AG438">
            <v>1704</v>
          </cell>
          <cell r="AH438">
            <v>682.37</v>
          </cell>
          <cell r="AM438">
            <v>1509</v>
          </cell>
          <cell r="AO438">
            <v>1081168.32</v>
          </cell>
          <cell r="AQ438">
            <v>1029696.33</v>
          </cell>
          <cell r="AU438">
            <v>0</v>
          </cell>
          <cell r="AW438">
            <v>0</v>
          </cell>
          <cell r="AY438">
            <v>573587.4375</v>
          </cell>
          <cell r="AZ438">
            <v>380.11095924453281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G438">
            <v>0</v>
          </cell>
          <cell r="BH438">
            <v>0</v>
          </cell>
          <cell r="BI438">
            <v>51153</v>
          </cell>
          <cell r="BJ438">
            <v>33.898608349900599</v>
          </cell>
          <cell r="BK438">
            <v>0</v>
          </cell>
          <cell r="BL438">
            <v>0</v>
          </cell>
          <cell r="BM438">
            <v>242342</v>
          </cell>
          <cell r="BN438">
            <v>160.59774685222001</v>
          </cell>
          <cell r="BO438">
            <v>0</v>
          </cell>
          <cell r="BP438">
            <v>0</v>
          </cell>
          <cell r="BY438">
            <v>1336.18</v>
          </cell>
          <cell r="CF438">
            <v>267.75</v>
          </cell>
          <cell r="CG438">
            <v>2142.25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X438">
            <v>0</v>
          </cell>
          <cell r="CY438">
            <v>0</v>
          </cell>
          <cell r="DB438">
            <v>0</v>
          </cell>
          <cell r="DC438">
            <v>0</v>
          </cell>
          <cell r="DJ438" t="str">
            <v>НКРКП</v>
          </cell>
          <cell r="DL438">
            <v>40816</v>
          </cell>
          <cell r="DM438">
            <v>100</v>
          </cell>
          <cell r="DT438">
            <v>999.9</v>
          </cell>
        </row>
        <row r="439">
          <cell r="W439">
            <v>402.60681373900002</v>
          </cell>
          <cell r="AF439">
            <v>39968</v>
          </cell>
          <cell r="AG439">
            <v>1693</v>
          </cell>
          <cell r="AH439">
            <v>402.60681373917902</v>
          </cell>
          <cell r="AM439">
            <v>3581</v>
          </cell>
          <cell r="AO439">
            <v>1441734.999999359</v>
          </cell>
          <cell r="AQ439">
            <v>1441735</v>
          </cell>
          <cell r="AU439">
            <v>0</v>
          </cell>
          <cell r="AW439">
            <v>0</v>
          </cell>
          <cell r="AY439">
            <v>468120</v>
          </cell>
          <cell r="AZ439">
            <v>130.72326165875452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G439">
            <v>0</v>
          </cell>
          <cell r="BH439">
            <v>0</v>
          </cell>
          <cell r="BI439">
            <v>126515</v>
          </cell>
          <cell r="BJ439">
            <v>35.329516894722147</v>
          </cell>
          <cell r="BK439">
            <v>0</v>
          </cell>
          <cell r="BL439">
            <v>0</v>
          </cell>
          <cell r="BM439">
            <v>524945.1</v>
          </cell>
          <cell r="BN439">
            <v>146.59176207763193</v>
          </cell>
          <cell r="BO439">
            <v>0</v>
          </cell>
          <cell r="BP439">
            <v>0</v>
          </cell>
          <cell r="BY439">
            <v>1470.95</v>
          </cell>
          <cell r="CF439">
            <v>643.62316449430784</v>
          </cell>
          <cell r="CG439">
            <v>727.32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X439">
            <v>0</v>
          </cell>
          <cell r="CY439">
            <v>0</v>
          </cell>
          <cell r="DB439">
            <v>0</v>
          </cell>
          <cell r="DC439">
            <v>0</v>
          </cell>
          <cell r="DJ439" t="str">
            <v>НКРЕ</v>
          </cell>
          <cell r="DL439">
            <v>40526</v>
          </cell>
          <cell r="DM439">
            <v>1749</v>
          </cell>
          <cell r="DO439" t="str">
            <v>тариф на теплову енергію</v>
          </cell>
          <cell r="DT439">
            <v>442.87</v>
          </cell>
        </row>
        <row r="440">
          <cell r="W440">
            <v>666.38766738300001</v>
          </cell>
          <cell r="AF440">
            <v>39968</v>
          </cell>
          <cell r="AG440">
            <v>1694</v>
          </cell>
          <cell r="AH440">
            <v>666.38766738303855</v>
          </cell>
          <cell r="AM440">
            <v>6049</v>
          </cell>
          <cell r="AO440">
            <v>4030978.9999997672</v>
          </cell>
          <cell r="AQ440">
            <v>4030979</v>
          </cell>
          <cell r="AU440">
            <v>0</v>
          </cell>
          <cell r="AW440">
            <v>0</v>
          </cell>
          <cell r="AY440">
            <v>2310456.0000000005</v>
          </cell>
          <cell r="AZ440">
            <v>381.95668705571177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G440">
            <v>0</v>
          </cell>
          <cell r="BH440">
            <v>0</v>
          </cell>
          <cell r="BI440">
            <v>213683</v>
          </cell>
          <cell r="BJ440">
            <v>35.325343031906101</v>
          </cell>
          <cell r="BK440">
            <v>0</v>
          </cell>
          <cell r="BL440">
            <v>0</v>
          </cell>
          <cell r="BM440">
            <v>886696.4</v>
          </cell>
          <cell r="BN440">
            <v>146.58561745743097</v>
          </cell>
          <cell r="BO440">
            <v>0</v>
          </cell>
          <cell r="BP440">
            <v>0</v>
          </cell>
          <cell r="BY440">
            <v>1470.95</v>
          </cell>
          <cell r="CF440">
            <v>1078.52</v>
          </cell>
          <cell r="CG440">
            <v>2142.2467826280463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X440">
            <v>0</v>
          </cell>
          <cell r="CY440">
            <v>0</v>
          </cell>
          <cell r="DB440">
            <v>0</v>
          </cell>
          <cell r="DC440">
            <v>0</v>
          </cell>
          <cell r="DJ440" t="str">
            <v>НКРКП</v>
          </cell>
          <cell r="DL440">
            <v>40816</v>
          </cell>
          <cell r="DM440">
            <v>100</v>
          </cell>
          <cell r="DT440">
            <v>953.4</v>
          </cell>
        </row>
        <row r="441">
          <cell r="W441">
            <v>710</v>
          </cell>
          <cell r="AF441">
            <v>39968</v>
          </cell>
          <cell r="AG441">
            <v>1695</v>
          </cell>
          <cell r="AH441">
            <v>710</v>
          </cell>
          <cell r="AM441">
            <v>4</v>
          </cell>
          <cell r="AO441">
            <v>2840</v>
          </cell>
          <cell r="AQ441">
            <v>2840</v>
          </cell>
          <cell r="AU441">
            <v>0</v>
          </cell>
          <cell r="AW441">
            <v>0</v>
          </cell>
          <cell r="AY441">
            <v>1658.7652518635159</v>
          </cell>
          <cell r="AZ441">
            <v>414.69131296587898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G441">
            <v>0</v>
          </cell>
          <cell r="BH441">
            <v>0</v>
          </cell>
          <cell r="BI441">
            <v>152</v>
          </cell>
          <cell r="BJ441">
            <v>38</v>
          </cell>
          <cell r="BK441">
            <v>0</v>
          </cell>
          <cell r="BL441">
            <v>0</v>
          </cell>
          <cell r="BM441">
            <v>602.5</v>
          </cell>
          <cell r="BN441">
            <v>150.625</v>
          </cell>
          <cell r="BO441">
            <v>0</v>
          </cell>
          <cell r="BP441">
            <v>0</v>
          </cell>
          <cell r="BY441">
            <v>1470.95</v>
          </cell>
          <cell r="CF441">
            <v>0.77431100156845178</v>
          </cell>
          <cell r="CG441">
            <v>2142.2467826280463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X441">
            <v>0</v>
          </cell>
          <cell r="CY441">
            <v>0</v>
          </cell>
          <cell r="DB441">
            <v>0</v>
          </cell>
          <cell r="DC441">
            <v>0</v>
          </cell>
          <cell r="DJ441" t="str">
            <v>НКРКП</v>
          </cell>
          <cell r="DL441">
            <v>40816</v>
          </cell>
          <cell r="DM441">
            <v>100</v>
          </cell>
          <cell r="DT441">
            <v>999.9</v>
          </cell>
        </row>
        <row r="442">
          <cell r="W442">
            <v>395.23459459399999</v>
          </cell>
          <cell r="AF442">
            <v>39968</v>
          </cell>
          <cell r="AG442">
            <v>1696</v>
          </cell>
          <cell r="AH442">
            <v>395.23459459459457</v>
          </cell>
          <cell r="AM442">
            <v>925</v>
          </cell>
          <cell r="AO442">
            <v>365591.99999945</v>
          </cell>
          <cell r="AQ442">
            <v>365592</v>
          </cell>
          <cell r="AU442">
            <v>0</v>
          </cell>
          <cell r="AW442">
            <v>0</v>
          </cell>
          <cell r="AY442">
            <v>119886.99999578281</v>
          </cell>
          <cell r="AZ442">
            <v>129.60756756300844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G442">
            <v>0</v>
          </cell>
          <cell r="BH442">
            <v>0</v>
          </cell>
          <cell r="BI442">
            <v>27646</v>
          </cell>
          <cell r="BJ442">
            <v>29.887567567567569</v>
          </cell>
          <cell r="BK442">
            <v>0</v>
          </cell>
          <cell r="BL442">
            <v>0</v>
          </cell>
          <cell r="BM442">
            <v>151331.4</v>
          </cell>
          <cell r="BN442">
            <v>163.60151351351351</v>
          </cell>
          <cell r="BO442">
            <v>0</v>
          </cell>
          <cell r="BP442">
            <v>0</v>
          </cell>
          <cell r="BY442">
            <v>1452.37</v>
          </cell>
          <cell r="CF442">
            <v>164.83391079</v>
          </cell>
          <cell r="CG442">
            <v>727.32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X442">
            <v>0</v>
          </cell>
          <cell r="CY442">
            <v>0</v>
          </cell>
          <cell r="DB442">
            <v>0</v>
          </cell>
          <cell r="DC442">
            <v>0</v>
          </cell>
          <cell r="DJ442" t="str">
            <v>НКРЕ</v>
          </cell>
          <cell r="DL442">
            <v>40526</v>
          </cell>
          <cell r="DM442">
            <v>1749</v>
          </cell>
          <cell r="DO442" t="str">
            <v>тариф на теплову енергію</v>
          </cell>
          <cell r="DT442">
            <v>434.75</v>
          </cell>
        </row>
        <row r="443">
          <cell r="W443">
            <v>706.11</v>
          </cell>
          <cell r="AF443">
            <v>39968</v>
          </cell>
          <cell r="AG443">
            <v>1697</v>
          </cell>
          <cell r="AH443">
            <v>659.91614906832297</v>
          </cell>
          <cell r="AM443">
            <v>644</v>
          </cell>
          <cell r="AO443">
            <v>454734.84</v>
          </cell>
          <cell r="AQ443">
            <v>424986</v>
          </cell>
          <cell r="AU443">
            <v>0</v>
          </cell>
          <cell r="AW443">
            <v>0</v>
          </cell>
          <cell r="AY443">
            <v>245909.99999615501</v>
          </cell>
          <cell r="AZ443">
            <v>381.84782608098601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G443">
            <v>0</v>
          </cell>
          <cell r="BH443">
            <v>0</v>
          </cell>
          <cell r="BI443">
            <v>19226</v>
          </cell>
          <cell r="BJ443">
            <v>29.854037267080745</v>
          </cell>
          <cell r="BK443">
            <v>0</v>
          </cell>
          <cell r="BL443">
            <v>0</v>
          </cell>
          <cell r="BM443">
            <v>105310.6</v>
          </cell>
          <cell r="BN443">
            <v>163.52577639751553</v>
          </cell>
          <cell r="BO443">
            <v>0</v>
          </cell>
          <cell r="BP443">
            <v>0</v>
          </cell>
          <cell r="BY443">
            <v>1452.37</v>
          </cell>
          <cell r="CF443">
            <v>114.79052398</v>
          </cell>
          <cell r="CG443">
            <v>2142.25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X443">
            <v>0</v>
          </cell>
          <cell r="CY443">
            <v>0</v>
          </cell>
          <cell r="DB443">
            <v>0</v>
          </cell>
          <cell r="DC443">
            <v>0</v>
          </cell>
          <cell r="DJ443" t="str">
            <v>НКРКП</v>
          </cell>
          <cell r="DL443">
            <v>40816</v>
          </cell>
          <cell r="DM443">
            <v>100</v>
          </cell>
          <cell r="DT443">
            <v>993.03</v>
          </cell>
        </row>
        <row r="444">
          <cell r="W444">
            <v>726.49</v>
          </cell>
          <cell r="AF444">
            <v>39968</v>
          </cell>
          <cell r="AG444">
            <v>1706</v>
          </cell>
          <cell r="AH444">
            <v>660.44555555555553</v>
          </cell>
          <cell r="AM444">
            <v>540</v>
          </cell>
          <cell r="AO444">
            <v>392304.6</v>
          </cell>
          <cell r="AQ444">
            <v>356640.6</v>
          </cell>
          <cell r="AU444">
            <v>0</v>
          </cell>
          <cell r="AW444">
            <v>0</v>
          </cell>
          <cell r="AY444">
            <v>208737</v>
          </cell>
          <cell r="AZ444">
            <v>386.55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G444">
            <v>0</v>
          </cell>
          <cell r="BH444">
            <v>0</v>
          </cell>
          <cell r="BI444">
            <v>13963</v>
          </cell>
          <cell r="BJ444">
            <v>25.857407407407408</v>
          </cell>
          <cell r="BK444">
            <v>0</v>
          </cell>
          <cell r="BL444">
            <v>0</v>
          </cell>
          <cell r="BM444">
            <v>81340.899999999994</v>
          </cell>
          <cell r="BN444">
            <v>150.63129629629628</v>
          </cell>
          <cell r="BO444">
            <v>0</v>
          </cell>
          <cell r="BP444">
            <v>0</v>
          </cell>
          <cell r="BY444">
            <v>1461.11</v>
          </cell>
          <cell r="CF444">
            <v>97.438025556259902</v>
          </cell>
          <cell r="CG444">
            <v>2142.2539999999999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X444">
            <v>0</v>
          </cell>
          <cell r="CY444">
            <v>0</v>
          </cell>
          <cell r="DB444">
            <v>0</v>
          </cell>
          <cell r="DC444">
            <v>0</v>
          </cell>
          <cell r="DJ444" t="str">
            <v>НКРКП</v>
          </cell>
          <cell r="DL444">
            <v>40816</v>
          </cell>
          <cell r="DM444">
            <v>100</v>
          </cell>
          <cell r="DT444">
            <v>999.9</v>
          </cell>
        </row>
        <row r="445">
          <cell r="W445">
            <v>285.32</v>
          </cell>
          <cell r="AF445">
            <v>39660</v>
          </cell>
          <cell r="AG445">
            <v>771</v>
          </cell>
          <cell r="AH445">
            <v>285.32005248717644</v>
          </cell>
          <cell r="AM445">
            <v>8383</v>
          </cell>
          <cell r="AO445">
            <v>2391837.56</v>
          </cell>
          <cell r="AQ445">
            <v>2391838</v>
          </cell>
          <cell r="AU445">
            <v>0</v>
          </cell>
          <cell r="AW445">
            <v>0</v>
          </cell>
          <cell r="AY445">
            <v>1027798.9989564001</v>
          </cell>
          <cell r="AZ445">
            <v>122.60515316192296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G445">
            <v>0</v>
          </cell>
          <cell r="BH445">
            <v>0</v>
          </cell>
          <cell r="BI445">
            <v>115862</v>
          </cell>
          <cell r="BJ445">
            <v>13.821066443993796</v>
          </cell>
          <cell r="BK445">
            <v>0</v>
          </cell>
          <cell r="BL445">
            <v>0</v>
          </cell>
          <cell r="BM445">
            <v>744067</v>
          </cell>
          <cell r="BN445">
            <v>88.759036144578317</v>
          </cell>
          <cell r="BO445">
            <v>0</v>
          </cell>
          <cell r="BP445">
            <v>0</v>
          </cell>
          <cell r="BY445">
            <v>1132.71</v>
          </cell>
          <cell r="CF445">
            <v>1413.13177</v>
          </cell>
          <cell r="CG445">
            <v>727.32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X445">
            <v>0</v>
          </cell>
          <cell r="CY445">
            <v>0</v>
          </cell>
          <cell r="DB445">
            <v>0</v>
          </cell>
          <cell r="DC445">
            <v>0</v>
          </cell>
          <cell r="DJ445" t="str">
            <v>НКРЕ</v>
          </cell>
          <cell r="DL445">
            <v>40526</v>
          </cell>
          <cell r="DM445">
            <v>1749</v>
          </cell>
          <cell r="DO445" t="str">
            <v>тариф на теплову енергію</v>
          </cell>
          <cell r="DT445">
            <v>392.23</v>
          </cell>
        </row>
        <row r="446">
          <cell r="W446">
            <v>684.77414409799997</v>
          </cell>
          <cell r="AF446">
            <v>39968</v>
          </cell>
          <cell r="AG446">
            <v>1689</v>
          </cell>
          <cell r="AH446">
            <v>622.52273888605009</v>
          </cell>
          <cell r="AM446">
            <v>1957</v>
          </cell>
          <cell r="AO446">
            <v>1340102.999999786</v>
          </cell>
          <cell r="AQ446">
            <v>1218277</v>
          </cell>
          <cell r="AU446">
            <v>0</v>
          </cell>
          <cell r="AW446">
            <v>0</v>
          </cell>
          <cell r="AY446">
            <v>730280.99999376503</v>
          </cell>
          <cell r="AZ446">
            <v>373.16351558189319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G446">
            <v>0</v>
          </cell>
          <cell r="BH446">
            <v>0</v>
          </cell>
          <cell r="BI446">
            <v>44634</v>
          </cell>
          <cell r="BJ446">
            <v>22.807358201328565</v>
          </cell>
          <cell r="BK446">
            <v>0</v>
          </cell>
          <cell r="BL446">
            <v>0</v>
          </cell>
          <cell r="BM446">
            <v>290721.37162300001</v>
          </cell>
          <cell r="BN446">
            <v>148.55460992488503</v>
          </cell>
          <cell r="BO446">
            <v>0</v>
          </cell>
          <cell r="BP446">
            <v>0</v>
          </cell>
          <cell r="BY446">
            <v>1163.56</v>
          </cell>
          <cell r="CF446">
            <v>340.89438674000002</v>
          </cell>
          <cell r="CG446">
            <v>2142.25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X446">
            <v>0</v>
          </cell>
          <cell r="CY446">
            <v>0</v>
          </cell>
          <cell r="DB446">
            <v>0</v>
          </cell>
          <cell r="DC446">
            <v>0</v>
          </cell>
          <cell r="DJ446" t="str">
            <v>НКРКП</v>
          </cell>
          <cell r="DL446">
            <v>40816</v>
          </cell>
          <cell r="DM446">
            <v>100</v>
          </cell>
          <cell r="DT446">
            <v>963.66</v>
          </cell>
        </row>
        <row r="447">
          <cell r="W447">
            <v>669.64680851000003</v>
          </cell>
          <cell r="AF447">
            <v>39968</v>
          </cell>
          <cell r="AG447">
            <v>1690</v>
          </cell>
          <cell r="AH447">
            <v>608.77021276595747</v>
          </cell>
          <cell r="AM447">
            <v>235</v>
          </cell>
          <cell r="AO447">
            <v>157366.99999985</v>
          </cell>
          <cell r="AQ447">
            <v>143061</v>
          </cell>
          <cell r="AU447">
            <v>0</v>
          </cell>
          <cell r="AW447">
            <v>0</v>
          </cell>
          <cell r="AY447">
            <v>84571.999999299995</v>
          </cell>
          <cell r="AZ447">
            <v>359.88085106085106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G447">
            <v>0</v>
          </cell>
          <cell r="BH447">
            <v>0</v>
          </cell>
          <cell r="BI447">
            <v>5368</v>
          </cell>
          <cell r="BJ447">
            <v>22.842553191489362</v>
          </cell>
          <cell r="BK447">
            <v>0</v>
          </cell>
          <cell r="BL447">
            <v>0</v>
          </cell>
          <cell r="BM447">
            <v>34910.3333298</v>
          </cell>
          <cell r="BN447">
            <v>148.55460991404254</v>
          </cell>
          <cell r="BO447">
            <v>0</v>
          </cell>
          <cell r="BP447">
            <v>0</v>
          </cell>
          <cell r="BY447">
            <v>1163.56</v>
          </cell>
          <cell r="CF447">
            <v>39.478118799999997</v>
          </cell>
          <cell r="CG447">
            <v>2142.25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X447">
            <v>0</v>
          </cell>
          <cell r="CY447">
            <v>0</v>
          </cell>
          <cell r="DB447">
            <v>0</v>
          </cell>
          <cell r="DC447">
            <v>0</v>
          </cell>
          <cell r="DJ447" t="str">
            <v>НКРКП</v>
          </cell>
          <cell r="DL447">
            <v>40816</v>
          </cell>
          <cell r="DM447">
            <v>100</v>
          </cell>
          <cell r="DT447">
            <v>940.06</v>
          </cell>
        </row>
        <row r="448">
          <cell r="W448">
            <v>394.55</v>
          </cell>
          <cell r="AF448">
            <v>39968</v>
          </cell>
          <cell r="AG448">
            <v>1685</v>
          </cell>
          <cell r="AH448">
            <v>394.54999999999956</v>
          </cell>
          <cell r="AM448">
            <v>5597.1322146240082</v>
          </cell>
          <cell r="AO448">
            <v>2208348.5152799026</v>
          </cell>
          <cell r="AQ448">
            <v>2208348.5152798998</v>
          </cell>
          <cell r="AU448">
            <v>0</v>
          </cell>
          <cell r="AW448">
            <v>0</v>
          </cell>
          <cell r="AY448">
            <v>728300</v>
          </cell>
          <cell r="AZ448">
            <v>130.12020657598922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G448">
            <v>0</v>
          </cell>
          <cell r="BH448">
            <v>0</v>
          </cell>
          <cell r="BI448">
            <v>411604</v>
          </cell>
          <cell r="BJ448">
            <v>73.538373620078914</v>
          </cell>
          <cell r="BK448">
            <v>0</v>
          </cell>
          <cell r="BL448">
            <v>0</v>
          </cell>
          <cell r="BM448">
            <v>673297.2</v>
          </cell>
          <cell r="BN448">
            <v>120.29324557330101</v>
          </cell>
          <cell r="BO448">
            <v>0</v>
          </cell>
          <cell r="BP448">
            <v>0</v>
          </cell>
          <cell r="BY448">
            <v>1439.43</v>
          </cell>
          <cell r="CF448">
            <v>1001.3474124181927</v>
          </cell>
          <cell r="CG448">
            <v>727.32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X448">
            <v>0</v>
          </cell>
          <cell r="CY448">
            <v>0</v>
          </cell>
          <cell r="DB448">
            <v>0</v>
          </cell>
          <cell r="DC448">
            <v>0</v>
          </cell>
          <cell r="DJ448" t="str">
            <v>НКРЕ</v>
          </cell>
          <cell r="DL448">
            <v>40526</v>
          </cell>
          <cell r="DM448">
            <v>1749</v>
          </cell>
          <cell r="DO448" t="str">
            <v>тариф на теплову енергію</v>
          </cell>
          <cell r="DT448">
            <v>434.01</v>
          </cell>
        </row>
        <row r="449">
          <cell r="W449">
            <v>759.30345136699998</v>
          </cell>
          <cell r="AF449">
            <v>39968</v>
          </cell>
          <cell r="AG449">
            <v>1686</v>
          </cell>
          <cell r="AH449">
            <v>660.26400717167189</v>
          </cell>
          <cell r="AM449">
            <v>2231</v>
          </cell>
          <cell r="AO449">
            <v>1694005.9999997769</v>
          </cell>
          <cell r="AQ449">
            <v>1473049</v>
          </cell>
          <cell r="AU449">
            <v>0</v>
          </cell>
          <cell r="AW449">
            <v>0</v>
          </cell>
          <cell r="AY449">
            <v>854918.99998527009</v>
          </cell>
          <cell r="AZ449">
            <v>383.19991034749893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G449">
            <v>0</v>
          </cell>
          <cell r="BH449">
            <v>0</v>
          </cell>
          <cell r="BI449">
            <v>164040</v>
          </cell>
          <cell r="BJ449">
            <v>73.527566113850298</v>
          </cell>
          <cell r="BK449">
            <v>0</v>
          </cell>
          <cell r="BL449">
            <v>0</v>
          </cell>
          <cell r="BM449">
            <v>268370.43</v>
          </cell>
          <cell r="BN449">
            <v>120.29154190945764</v>
          </cell>
          <cell r="BO449">
            <v>0</v>
          </cell>
          <cell r="BP449">
            <v>0</v>
          </cell>
          <cell r="BY449">
            <v>1439.43</v>
          </cell>
          <cell r="CF449">
            <v>399.07527132000001</v>
          </cell>
          <cell r="CG449">
            <v>2142.25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X449">
            <v>0</v>
          </cell>
          <cell r="CY449">
            <v>0</v>
          </cell>
          <cell r="DB449">
            <v>0</v>
          </cell>
          <cell r="DC449">
            <v>0</v>
          </cell>
          <cell r="DJ449" t="str">
            <v>НКРКП</v>
          </cell>
          <cell r="DL449">
            <v>40816</v>
          </cell>
          <cell r="DM449">
            <v>100</v>
          </cell>
          <cell r="DT449">
            <v>999.9</v>
          </cell>
        </row>
        <row r="450">
          <cell r="W450">
            <v>789.25</v>
          </cell>
          <cell r="AF450">
            <v>39968</v>
          </cell>
          <cell r="AG450">
            <v>1687</v>
          </cell>
          <cell r="AH450">
            <v>657.68977954682316</v>
          </cell>
          <cell r="AM450">
            <v>132.00448402865766</v>
          </cell>
          <cell r="AO450">
            <v>104184.53901961805</v>
          </cell>
          <cell r="AQ450">
            <v>86818</v>
          </cell>
          <cell r="AU450">
            <v>0</v>
          </cell>
          <cell r="AW450">
            <v>0</v>
          </cell>
          <cell r="AY450">
            <v>50420.470724432016</v>
          </cell>
          <cell r="AZ450">
            <v>381.96028790571938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G450">
            <v>0</v>
          </cell>
          <cell r="BH450">
            <v>0</v>
          </cell>
          <cell r="BI450">
            <v>9675</v>
          </cell>
          <cell r="BJ450">
            <v>73.292964789738477</v>
          </cell>
          <cell r="BK450">
            <v>0</v>
          </cell>
          <cell r="BL450">
            <v>0</v>
          </cell>
          <cell r="BM450">
            <v>15772.37</v>
          </cell>
          <cell r="BN450">
            <v>119.48359266777544</v>
          </cell>
          <cell r="BO450">
            <v>0</v>
          </cell>
          <cell r="BP450">
            <v>0</v>
          </cell>
          <cell r="BY450">
            <v>1439.43</v>
          </cell>
          <cell r="CF450">
            <v>23.536221600855182</v>
          </cell>
          <cell r="CG450">
            <v>2142.25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X450">
            <v>0</v>
          </cell>
          <cell r="CY450">
            <v>0</v>
          </cell>
          <cell r="DB450">
            <v>0</v>
          </cell>
          <cell r="DC450">
            <v>0</v>
          </cell>
          <cell r="DJ450" t="str">
            <v>НКРКП</v>
          </cell>
          <cell r="DL450">
            <v>40816</v>
          </cell>
          <cell r="DM450">
            <v>100</v>
          </cell>
          <cell r="DT450">
            <v>999.9</v>
          </cell>
        </row>
        <row r="451">
          <cell r="W451">
            <v>661.25130434699997</v>
          </cell>
          <cell r="AF451">
            <v>39968</v>
          </cell>
          <cell r="AG451">
            <v>1701</v>
          </cell>
          <cell r="AH451">
            <v>629.76347826086953</v>
          </cell>
          <cell r="AM451">
            <v>1150</v>
          </cell>
          <cell r="AO451">
            <v>760438.99999904993</v>
          </cell>
          <cell r="AQ451">
            <v>724228</v>
          </cell>
          <cell r="AU451">
            <v>0</v>
          </cell>
          <cell r="AW451">
            <v>0</v>
          </cell>
          <cell r="AY451">
            <v>439570.00000000006</v>
          </cell>
          <cell r="AZ451">
            <v>382.2347826086957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G451">
            <v>0</v>
          </cell>
          <cell r="BH451">
            <v>0</v>
          </cell>
          <cell r="BI451">
            <v>22263</v>
          </cell>
          <cell r="BJ451">
            <v>19.35913043478261</v>
          </cell>
          <cell r="BK451">
            <v>0</v>
          </cell>
          <cell r="BL451">
            <v>0</v>
          </cell>
          <cell r="BM451">
            <v>158415</v>
          </cell>
          <cell r="BN451">
            <v>137.75217391304349</v>
          </cell>
          <cell r="BO451">
            <v>0</v>
          </cell>
          <cell r="BP451">
            <v>0</v>
          </cell>
          <cell r="BY451">
            <v>1326.12</v>
          </cell>
          <cell r="CF451">
            <v>205.19080406115069</v>
          </cell>
          <cell r="CG451">
            <v>2142.25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X451">
            <v>0</v>
          </cell>
          <cell r="CY451">
            <v>0</v>
          </cell>
          <cell r="DB451">
            <v>0</v>
          </cell>
          <cell r="DC451">
            <v>0</v>
          </cell>
          <cell r="DJ451" t="str">
            <v>НКРКП</v>
          </cell>
          <cell r="DL451">
            <v>40816</v>
          </cell>
          <cell r="DM451">
            <v>100</v>
          </cell>
          <cell r="DT451">
            <v>948.46</v>
          </cell>
        </row>
        <row r="452">
          <cell r="W452">
            <v>328.17806894099999</v>
          </cell>
          <cell r="AF452">
            <v>39968</v>
          </cell>
          <cell r="AG452">
            <v>1713</v>
          </cell>
          <cell r="AH452">
            <v>328.17806894125926</v>
          </cell>
          <cell r="AM452">
            <v>11372</v>
          </cell>
          <cell r="AO452">
            <v>3732040.9999970519</v>
          </cell>
          <cell r="AQ452">
            <v>3732041</v>
          </cell>
          <cell r="AU452">
            <v>0</v>
          </cell>
          <cell r="AW452">
            <v>0</v>
          </cell>
          <cell r="AY452">
            <v>1471058</v>
          </cell>
          <cell r="AZ452">
            <v>129.35789658811115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G452">
            <v>0</v>
          </cell>
          <cell r="BH452">
            <v>0</v>
          </cell>
          <cell r="BI452">
            <v>210328</v>
          </cell>
          <cell r="BJ452">
            <v>18.495251494899755</v>
          </cell>
          <cell r="BK452">
            <v>0</v>
          </cell>
          <cell r="BL452">
            <v>0</v>
          </cell>
          <cell r="BM452">
            <v>1309826</v>
          </cell>
          <cell r="BN452">
            <v>115.17991558213156</v>
          </cell>
          <cell r="BO452">
            <v>0</v>
          </cell>
          <cell r="BP452">
            <v>0</v>
          </cell>
          <cell r="BY452">
            <v>1452.37</v>
          </cell>
          <cell r="CF452">
            <v>2022.5732827366221</v>
          </cell>
          <cell r="CG452">
            <v>727.32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X452">
            <v>0</v>
          </cell>
          <cell r="CY452">
            <v>0</v>
          </cell>
          <cell r="DB452">
            <v>0</v>
          </cell>
          <cell r="DC452">
            <v>0</v>
          </cell>
          <cell r="DJ452" t="str">
            <v>НКРЕ</v>
          </cell>
          <cell r="DL452">
            <v>40526</v>
          </cell>
          <cell r="DM452">
            <v>1749</v>
          </cell>
          <cell r="DO452" t="str">
            <v>тариф на теплову енергію</v>
          </cell>
          <cell r="DT452">
            <v>361</v>
          </cell>
        </row>
        <row r="453">
          <cell r="W453">
            <v>683.04</v>
          </cell>
          <cell r="AF453">
            <v>39968</v>
          </cell>
          <cell r="AG453">
            <v>1714</v>
          </cell>
          <cell r="AH453">
            <v>593.95000000000005</v>
          </cell>
          <cell r="AM453">
            <v>8700</v>
          </cell>
          <cell r="AO453">
            <v>5942448</v>
          </cell>
          <cell r="AQ453">
            <v>5167365</v>
          </cell>
          <cell r="AU453">
            <v>0</v>
          </cell>
          <cell r="AW453">
            <v>0</v>
          </cell>
          <cell r="AY453">
            <v>3327538</v>
          </cell>
          <cell r="AZ453">
            <v>382.47563218390803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G453">
            <v>0</v>
          </cell>
          <cell r="BH453">
            <v>0</v>
          </cell>
          <cell r="BI453">
            <v>160910</v>
          </cell>
          <cell r="BJ453">
            <v>18.495402298850575</v>
          </cell>
          <cell r="BK453">
            <v>0</v>
          </cell>
          <cell r="BL453">
            <v>0</v>
          </cell>
          <cell r="BM453">
            <v>1002066.2</v>
          </cell>
          <cell r="BN453">
            <v>115.18002298850574</v>
          </cell>
          <cell r="BO453">
            <v>0</v>
          </cell>
          <cell r="BP453">
            <v>0</v>
          </cell>
          <cell r="BY453">
            <v>1452.37</v>
          </cell>
          <cell r="CF453">
            <v>1553.2911658303185</v>
          </cell>
          <cell r="CG453">
            <v>2142.25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X453">
            <v>0</v>
          </cell>
          <cell r="CY453">
            <v>0</v>
          </cell>
          <cell r="DB453">
            <v>0</v>
          </cell>
          <cell r="DC453">
            <v>0</v>
          </cell>
          <cell r="DJ453" t="str">
            <v>НКРКП</v>
          </cell>
          <cell r="DL453">
            <v>40816</v>
          </cell>
          <cell r="DM453">
            <v>100</v>
          </cell>
          <cell r="DT453">
            <v>970.44</v>
          </cell>
        </row>
        <row r="454">
          <cell r="W454">
            <v>685.07522123800004</v>
          </cell>
          <cell r="AF454">
            <v>39968</v>
          </cell>
          <cell r="AG454">
            <v>1715</v>
          </cell>
          <cell r="AH454">
            <v>595.71978823026734</v>
          </cell>
          <cell r="AM454">
            <v>225.99249287982579</v>
          </cell>
          <cell r="AO454">
            <v>154821.8570577738</v>
          </cell>
          <cell r="AQ454">
            <v>134628.20000000001</v>
          </cell>
          <cell r="AU454">
            <v>0</v>
          </cell>
          <cell r="AW454">
            <v>0</v>
          </cell>
          <cell r="AY454">
            <v>86795.000000000015</v>
          </cell>
          <cell r="AZ454">
            <v>384.06143006774255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G454">
            <v>0</v>
          </cell>
          <cell r="BH454">
            <v>0</v>
          </cell>
          <cell r="BI454">
            <v>4186</v>
          </cell>
          <cell r="BJ454">
            <v>18.522739170039404</v>
          </cell>
          <cell r="BK454">
            <v>0</v>
          </cell>
          <cell r="BL454">
            <v>0</v>
          </cell>
          <cell r="BM454">
            <v>26036.799999999999</v>
          </cell>
          <cell r="BN454">
            <v>115.21090664655564</v>
          </cell>
          <cell r="BO454">
            <v>0</v>
          </cell>
          <cell r="BP454">
            <v>0</v>
          </cell>
          <cell r="BY454">
            <v>1452.37</v>
          </cell>
          <cell r="CF454">
            <v>40.515812813630532</v>
          </cell>
          <cell r="CG454">
            <v>2142.25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X454">
            <v>0</v>
          </cell>
          <cell r="CY454">
            <v>0</v>
          </cell>
          <cell r="DB454">
            <v>0</v>
          </cell>
          <cell r="DC454">
            <v>0</v>
          </cell>
          <cell r="DJ454" t="str">
            <v>НКРКП</v>
          </cell>
          <cell r="DL454">
            <v>40816</v>
          </cell>
          <cell r="DM454">
            <v>100</v>
          </cell>
          <cell r="DT454">
            <v>973.69</v>
          </cell>
        </row>
        <row r="455">
          <cell r="W455">
            <v>687.55809859099998</v>
          </cell>
          <cell r="AF455">
            <v>39968</v>
          </cell>
          <cell r="AG455">
            <v>1700</v>
          </cell>
          <cell r="AH455">
            <v>654.81748826291084</v>
          </cell>
          <cell r="AM455">
            <v>1704</v>
          </cell>
          <cell r="AO455">
            <v>1171598.999999064</v>
          </cell>
          <cell r="AQ455">
            <v>1115809</v>
          </cell>
          <cell r="AU455">
            <v>0</v>
          </cell>
          <cell r="AW455">
            <v>0</v>
          </cell>
          <cell r="AY455">
            <v>648916</v>
          </cell>
          <cell r="AZ455">
            <v>380.81924882629107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G455">
            <v>0</v>
          </cell>
          <cell r="BH455">
            <v>0</v>
          </cell>
          <cell r="BI455">
            <v>64467</v>
          </cell>
          <cell r="BJ455">
            <v>37.83274647887324</v>
          </cell>
          <cell r="BK455">
            <v>0</v>
          </cell>
          <cell r="BL455">
            <v>0</v>
          </cell>
          <cell r="BM455">
            <v>258841.46</v>
          </cell>
          <cell r="BN455">
            <v>151.90226525821595</v>
          </cell>
          <cell r="BO455">
            <v>0</v>
          </cell>
          <cell r="BP455">
            <v>0</v>
          </cell>
          <cell r="BY455">
            <v>1326.12</v>
          </cell>
          <cell r="CF455">
            <v>302.91329209942819</v>
          </cell>
          <cell r="CG455">
            <v>2142.25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X455">
            <v>0</v>
          </cell>
          <cell r="CY455">
            <v>0</v>
          </cell>
          <cell r="DB455">
            <v>0</v>
          </cell>
          <cell r="DC455">
            <v>0</v>
          </cell>
          <cell r="DJ455" t="str">
            <v>НКРКП</v>
          </cell>
          <cell r="DL455">
            <v>40816</v>
          </cell>
          <cell r="DM455">
            <v>100</v>
          </cell>
          <cell r="DT455">
            <v>973.74</v>
          </cell>
        </row>
        <row r="456">
          <cell r="W456">
            <v>632.943396226</v>
          </cell>
          <cell r="AF456">
            <v>39968</v>
          </cell>
          <cell r="AG456">
            <v>1717</v>
          </cell>
          <cell r="AH456">
            <v>602.80424528301887</v>
          </cell>
          <cell r="AM456">
            <v>424</v>
          </cell>
          <cell r="AO456">
            <v>268367.99999982398</v>
          </cell>
          <cell r="AQ456">
            <v>255589</v>
          </cell>
          <cell r="AU456">
            <v>0</v>
          </cell>
          <cell r="AW456">
            <v>0</v>
          </cell>
          <cell r="AY456">
            <v>162643</v>
          </cell>
          <cell r="AZ456">
            <v>383.59198113207549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G456">
            <v>0</v>
          </cell>
          <cell r="BH456">
            <v>0</v>
          </cell>
          <cell r="BI456">
            <v>7052</v>
          </cell>
          <cell r="BJ456">
            <v>16.632075471698112</v>
          </cell>
          <cell r="BK456">
            <v>0</v>
          </cell>
          <cell r="BL456">
            <v>0</v>
          </cell>
          <cell r="BM456">
            <v>48389.5</v>
          </cell>
          <cell r="BN456">
            <v>114.12617924528301</v>
          </cell>
          <cell r="BO456">
            <v>0</v>
          </cell>
          <cell r="BP456">
            <v>0</v>
          </cell>
          <cell r="BY456">
            <v>1475.92</v>
          </cell>
          <cell r="CF456">
            <v>75.921577780371109</v>
          </cell>
          <cell r="CG456">
            <v>2142.25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X456">
            <v>0</v>
          </cell>
          <cell r="CY456">
            <v>0</v>
          </cell>
          <cell r="DB456">
            <v>0</v>
          </cell>
          <cell r="DC456">
            <v>0</v>
          </cell>
          <cell r="DJ456" t="str">
            <v>НКРКП</v>
          </cell>
          <cell r="DL456">
            <v>40816</v>
          </cell>
          <cell r="DM456">
            <v>100</v>
          </cell>
          <cell r="DT456">
            <v>921.16</v>
          </cell>
        </row>
        <row r="457">
          <cell r="W457">
            <v>721.81283422399997</v>
          </cell>
          <cell r="AF457">
            <v>39968</v>
          </cell>
          <cell r="AG457">
            <v>1703</v>
          </cell>
          <cell r="AH457">
            <v>644.4763814616756</v>
          </cell>
          <cell r="AM457">
            <v>2244</v>
          </cell>
          <cell r="AO457">
            <v>1619747.9999986559</v>
          </cell>
          <cell r="AQ457">
            <v>1446205</v>
          </cell>
          <cell r="AU457">
            <v>0</v>
          </cell>
          <cell r="AW457">
            <v>0</v>
          </cell>
          <cell r="AY457">
            <v>848451.99999980745</v>
          </cell>
          <cell r="AZ457">
            <v>378.09803921560047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G457">
            <v>0</v>
          </cell>
          <cell r="BH457">
            <v>0</v>
          </cell>
          <cell r="BI457">
            <v>49481</v>
          </cell>
          <cell r="BJ457">
            <v>22.05035650623886</v>
          </cell>
          <cell r="BK457">
            <v>0</v>
          </cell>
          <cell r="BL457">
            <v>0</v>
          </cell>
          <cell r="BM457">
            <v>359705.7</v>
          </cell>
          <cell r="BN457">
            <v>160.29665775401071</v>
          </cell>
          <cell r="BO457">
            <v>0</v>
          </cell>
          <cell r="BP457">
            <v>0</v>
          </cell>
          <cell r="BY457">
            <v>1113.7066870132981</v>
          </cell>
          <cell r="CF457">
            <v>396.05648266999998</v>
          </cell>
          <cell r="CG457">
            <v>2142.25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X457">
            <v>0</v>
          </cell>
          <cell r="CY457">
            <v>0</v>
          </cell>
          <cell r="DB457">
            <v>0</v>
          </cell>
          <cell r="DC457">
            <v>0</v>
          </cell>
          <cell r="DJ457" t="str">
            <v>НКРКП</v>
          </cell>
          <cell r="DL457">
            <v>40816</v>
          </cell>
          <cell r="DM457">
            <v>100</v>
          </cell>
          <cell r="DT457">
            <v>999.9</v>
          </cell>
        </row>
        <row r="458">
          <cell r="W458">
            <v>197.7</v>
          </cell>
          <cell r="AF458">
            <v>39987</v>
          </cell>
          <cell r="AG458" t="str">
            <v xml:space="preserve">  10-09</v>
          </cell>
          <cell r="AH458">
            <v>233.69391690172498</v>
          </cell>
          <cell r="AM458">
            <v>125039.9</v>
          </cell>
          <cell r="AO458">
            <v>24720388.229999997</v>
          </cell>
          <cell r="AQ458">
            <v>29221064</v>
          </cell>
          <cell r="AU458">
            <v>21043605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G458">
            <v>0</v>
          </cell>
          <cell r="BH458">
            <v>0</v>
          </cell>
          <cell r="BI458">
            <v>1841839.2</v>
          </cell>
          <cell r="BJ458">
            <v>14.730011780239748</v>
          </cell>
          <cell r="BK458">
            <v>0</v>
          </cell>
          <cell r="BL458">
            <v>0</v>
          </cell>
          <cell r="BM458">
            <v>3958767</v>
          </cell>
          <cell r="BN458">
            <v>31.660030118386214</v>
          </cell>
          <cell r="BO458">
            <v>0</v>
          </cell>
          <cell r="BP458">
            <v>0</v>
          </cell>
          <cell r="BY458">
            <v>2323.1999999999998</v>
          </cell>
          <cell r="CF458">
            <v>0</v>
          </cell>
          <cell r="CG458">
            <v>0</v>
          </cell>
          <cell r="CJ458">
            <v>143300</v>
          </cell>
          <cell r="CK458">
            <v>146.85</v>
          </cell>
          <cell r="CL458">
            <v>228.21</v>
          </cell>
          <cell r="CM458">
            <v>0</v>
          </cell>
          <cell r="CN458">
            <v>0</v>
          </cell>
          <cell r="CO458">
            <v>0</v>
          </cell>
          <cell r="CX458">
            <v>0</v>
          </cell>
          <cell r="CY458">
            <v>0</v>
          </cell>
          <cell r="DB458">
            <v>0</v>
          </cell>
          <cell r="DC458">
            <v>0</v>
          </cell>
          <cell r="DJ458" t="str">
            <v>НКРЕ</v>
          </cell>
          <cell r="DL458">
            <v>40633</v>
          </cell>
          <cell r="DM458">
            <v>472</v>
          </cell>
          <cell r="DO458" t="str">
            <v>тариф на теплову енергію</v>
          </cell>
          <cell r="DT458">
            <v>217.47</v>
          </cell>
        </row>
        <row r="459">
          <cell r="W459">
            <v>518.84</v>
          </cell>
          <cell r="AF459">
            <v>39987</v>
          </cell>
          <cell r="AG459" t="str">
            <v xml:space="preserve">  11-09</v>
          </cell>
          <cell r="AH459">
            <v>479.22479400749063</v>
          </cell>
          <cell r="AM459">
            <v>13350</v>
          </cell>
          <cell r="AO459">
            <v>6926514</v>
          </cell>
          <cell r="AQ459">
            <v>6397651</v>
          </cell>
          <cell r="AU459">
            <v>5524565.5700000003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G459">
            <v>0</v>
          </cell>
          <cell r="BH459">
            <v>0</v>
          </cell>
          <cell r="BI459">
            <v>196645.5</v>
          </cell>
          <cell r="BJ459">
            <v>14.73</v>
          </cell>
          <cell r="BK459">
            <v>0</v>
          </cell>
          <cell r="BL459">
            <v>0</v>
          </cell>
          <cell r="BM459">
            <v>422661</v>
          </cell>
          <cell r="BN459">
            <v>31.66</v>
          </cell>
          <cell r="BO459">
            <v>0</v>
          </cell>
          <cell r="BP459">
            <v>0</v>
          </cell>
          <cell r="BY459">
            <v>2323.1999999999998</v>
          </cell>
          <cell r="CF459">
            <v>0</v>
          </cell>
          <cell r="CG459">
            <v>0</v>
          </cell>
          <cell r="CJ459">
            <v>15349</v>
          </cell>
          <cell r="CK459">
            <v>359.93</v>
          </cell>
          <cell r="CL459">
            <v>633.44000000000005</v>
          </cell>
          <cell r="CM459">
            <v>0</v>
          </cell>
          <cell r="CN459">
            <v>0</v>
          </cell>
          <cell r="CO459">
            <v>0</v>
          </cell>
          <cell r="CX459">
            <v>0</v>
          </cell>
          <cell r="CY459">
            <v>0</v>
          </cell>
          <cell r="DB459">
            <v>0</v>
          </cell>
          <cell r="DC459">
            <v>0</v>
          </cell>
          <cell r="DJ459" t="str">
            <v>НКРКП</v>
          </cell>
          <cell r="DL459">
            <v>40816</v>
          </cell>
          <cell r="DM459">
            <v>145</v>
          </cell>
          <cell r="DT459">
            <v>792.41</v>
          </cell>
        </row>
        <row r="460">
          <cell r="W460">
            <v>532.74</v>
          </cell>
          <cell r="AF460">
            <v>39987</v>
          </cell>
          <cell r="AG460" t="str">
            <v xml:space="preserve">  11-09</v>
          </cell>
          <cell r="AH460">
            <v>479.28483754736902</v>
          </cell>
          <cell r="AM460">
            <v>1609.7</v>
          </cell>
          <cell r="AO460">
            <v>857551.5780000001</v>
          </cell>
          <cell r="AQ460">
            <v>771504.80299999996</v>
          </cell>
          <cell r="AU460">
            <v>666230.43000000005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G460">
            <v>0</v>
          </cell>
          <cell r="BH460">
            <v>0</v>
          </cell>
          <cell r="BI460">
            <v>23715.3</v>
          </cell>
          <cell r="BJ460">
            <v>14.732745232030812</v>
          </cell>
          <cell r="BK460">
            <v>0</v>
          </cell>
          <cell r="BL460">
            <v>0</v>
          </cell>
          <cell r="BM460">
            <v>50973</v>
          </cell>
          <cell r="BN460">
            <v>31.66614897185811</v>
          </cell>
          <cell r="BO460">
            <v>0</v>
          </cell>
          <cell r="BP460">
            <v>0</v>
          </cell>
          <cell r="BY460">
            <v>2323.1999999999998</v>
          </cell>
          <cell r="CF460">
            <v>0</v>
          </cell>
          <cell r="CG460">
            <v>0</v>
          </cell>
          <cell r="CJ460">
            <v>1851</v>
          </cell>
          <cell r="CK460">
            <v>359.93</v>
          </cell>
          <cell r="CL460">
            <v>633.44000000000005</v>
          </cell>
          <cell r="CM460">
            <v>0</v>
          </cell>
          <cell r="CN460">
            <v>0</v>
          </cell>
          <cell r="CO460">
            <v>0</v>
          </cell>
          <cell r="CX460">
            <v>0</v>
          </cell>
          <cell r="CY460">
            <v>0</v>
          </cell>
          <cell r="DB460">
            <v>0</v>
          </cell>
          <cell r="DC460">
            <v>0</v>
          </cell>
          <cell r="DJ460" t="str">
            <v>НКРКП</v>
          </cell>
          <cell r="DL460">
            <v>40816</v>
          </cell>
          <cell r="DM460">
            <v>145</v>
          </cell>
          <cell r="DT460">
            <v>806.31</v>
          </cell>
        </row>
        <row r="461">
          <cell r="W461">
            <v>170.83</v>
          </cell>
          <cell r="AF461">
            <v>39605</v>
          </cell>
          <cell r="AG461" t="str">
            <v>4/5-6/1731</v>
          </cell>
          <cell r="AH461">
            <v>167.40061205507075</v>
          </cell>
          <cell r="AM461">
            <v>1408370</v>
          </cell>
          <cell r="AO461">
            <v>240591847.10000002</v>
          </cell>
          <cell r="AQ461">
            <v>235762000</v>
          </cell>
          <cell r="AU461">
            <v>0</v>
          </cell>
          <cell r="AW461">
            <v>1134936.3625</v>
          </cell>
          <cell r="AY461">
            <v>154866935.59999999</v>
          </cell>
          <cell r="AZ461">
            <v>109.96182508857757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G461">
            <v>12449000</v>
          </cell>
          <cell r="BH461">
            <v>8.8392964916889731</v>
          </cell>
          <cell r="BI461">
            <v>10916000</v>
          </cell>
          <cell r="BJ461">
            <v>7.750804121076138</v>
          </cell>
          <cell r="BK461">
            <v>0</v>
          </cell>
          <cell r="BL461">
            <v>0</v>
          </cell>
          <cell r="BM461">
            <v>42313000</v>
          </cell>
          <cell r="BN461">
            <v>30.043951518422006</v>
          </cell>
          <cell r="BO461">
            <v>0</v>
          </cell>
          <cell r="BP461">
            <v>0</v>
          </cell>
          <cell r="BY461">
            <v>1918</v>
          </cell>
          <cell r="CF461">
            <v>226460</v>
          </cell>
          <cell r="CG461">
            <v>683.86</v>
          </cell>
          <cell r="CJ461">
            <v>0</v>
          </cell>
          <cell r="CK461">
            <v>0</v>
          </cell>
          <cell r="CL461">
            <v>0</v>
          </cell>
          <cell r="CM461">
            <v>12299.5</v>
          </cell>
          <cell r="CN461">
            <v>92.275000000000006</v>
          </cell>
          <cell r="CO461">
            <v>92.275000000000006</v>
          </cell>
          <cell r="CX461">
            <v>0</v>
          </cell>
          <cell r="CY461">
            <v>0</v>
          </cell>
          <cell r="DB461">
            <v>0</v>
          </cell>
          <cell r="DC461">
            <v>0</v>
          </cell>
          <cell r="DJ461" t="str">
            <v>НКРЕ</v>
          </cell>
          <cell r="DL461">
            <v>40526</v>
          </cell>
          <cell r="DM461">
            <v>1845</v>
          </cell>
          <cell r="DO461" t="str">
            <v>тариф на теплову енергію</v>
          </cell>
          <cell r="DT461">
            <v>213.54</v>
          </cell>
        </row>
        <row r="462">
          <cell r="W462">
            <v>443.33</v>
          </cell>
          <cell r="AF462">
            <v>39849</v>
          </cell>
          <cell r="AG462" t="str">
            <v>6/1/1-34</v>
          </cell>
          <cell r="AH462">
            <v>422.39629739629737</v>
          </cell>
          <cell r="AM462">
            <v>161616</v>
          </cell>
          <cell r="AO462">
            <v>71649221.280000001</v>
          </cell>
          <cell r="AQ462">
            <v>68266000</v>
          </cell>
          <cell r="AU462">
            <v>0</v>
          </cell>
          <cell r="AW462">
            <v>0</v>
          </cell>
          <cell r="AY462">
            <v>56071679.950000003</v>
          </cell>
          <cell r="AZ462">
            <v>346.94386663449166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G462">
            <v>2628542.44</v>
          </cell>
          <cell r="BH462">
            <v>16.264122611622611</v>
          </cell>
          <cell r="BI462">
            <v>1752000</v>
          </cell>
          <cell r="BJ462">
            <v>10.84051084051084</v>
          </cell>
          <cell r="BK462">
            <v>0</v>
          </cell>
          <cell r="BL462">
            <v>0</v>
          </cell>
          <cell r="BM462">
            <v>6116261.1699999999</v>
          </cell>
          <cell r="BN462">
            <v>37.844403833778834</v>
          </cell>
          <cell r="BO462">
            <v>0</v>
          </cell>
          <cell r="BP462">
            <v>0</v>
          </cell>
          <cell r="BY462">
            <v>3313</v>
          </cell>
          <cell r="CF462">
            <v>26174.2</v>
          </cell>
          <cell r="CG462">
            <v>2142.25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X462">
            <v>0</v>
          </cell>
          <cell r="CY462">
            <v>0</v>
          </cell>
          <cell r="DB462">
            <v>0</v>
          </cell>
          <cell r="DC462">
            <v>0</v>
          </cell>
          <cell r="DJ462" t="str">
            <v>НКРКП</v>
          </cell>
          <cell r="DL462">
            <v>40816</v>
          </cell>
          <cell r="DM462">
            <v>11</v>
          </cell>
          <cell r="DT462">
            <v>704.02</v>
          </cell>
        </row>
        <row r="463">
          <cell r="W463">
            <v>443.33</v>
          </cell>
          <cell r="AF463">
            <v>39849</v>
          </cell>
          <cell r="AG463" t="str">
            <v>6/1/1-34</v>
          </cell>
          <cell r="AH463">
            <v>422.39767559373422</v>
          </cell>
          <cell r="AM463">
            <v>79160</v>
          </cell>
          <cell r="AO463">
            <v>35094002.799999997</v>
          </cell>
          <cell r="AQ463">
            <v>33437000</v>
          </cell>
          <cell r="AU463">
            <v>0</v>
          </cell>
          <cell r="AW463">
            <v>0</v>
          </cell>
          <cell r="AY463">
            <v>27463645</v>
          </cell>
          <cell r="AZ463">
            <v>346.93841586659931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G463">
            <v>1287457.557</v>
          </cell>
          <cell r="BH463">
            <v>16.263991371905004</v>
          </cell>
          <cell r="BI463">
            <v>858000</v>
          </cell>
          <cell r="BJ463">
            <v>10.838807478524508</v>
          </cell>
          <cell r="BK463">
            <v>0</v>
          </cell>
          <cell r="BL463">
            <v>0</v>
          </cell>
          <cell r="BM463">
            <v>2995738.83</v>
          </cell>
          <cell r="BN463">
            <v>37.844098408287017</v>
          </cell>
          <cell r="BO463">
            <v>0</v>
          </cell>
          <cell r="BP463">
            <v>0</v>
          </cell>
          <cell r="BY463">
            <v>3313</v>
          </cell>
          <cell r="CF463">
            <v>12820</v>
          </cell>
          <cell r="CG463">
            <v>2142.25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X463">
            <v>0</v>
          </cell>
          <cell r="CY463">
            <v>0</v>
          </cell>
          <cell r="DB463">
            <v>0</v>
          </cell>
          <cell r="DC463">
            <v>0</v>
          </cell>
          <cell r="DJ463" t="str">
            <v>НКРКП</v>
          </cell>
          <cell r="DL463">
            <v>40816</v>
          </cell>
          <cell r="DM463">
            <v>11</v>
          </cell>
          <cell r="DT463">
            <v>704.02</v>
          </cell>
        </row>
        <row r="464">
          <cell r="W464">
            <v>175.95</v>
          </cell>
          <cell r="AF464">
            <v>39742</v>
          </cell>
          <cell r="AH464">
            <v>159.95216191352347</v>
          </cell>
          <cell r="AM464">
            <v>108700</v>
          </cell>
          <cell r="AO464">
            <v>19125765</v>
          </cell>
          <cell r="AQ464">
            <v>17386800</v>
          </cell>
          <cell r="AU464">
            <v>0</v>
          </cell>
          <cell r="AW464">
            <v>0</v>
          </cell>
          <cell r="AY464">
            <v>11685123.120000001</v>
          </cell>
          <cell r="AZ464">
            <v>107.49883275068999</v>
          </cell>
          <cell r="BA464">
            <v>0</v>
          </cell>
          <cell r="BB464">
            <v>0</v>
          </cell>
          <cell r="BC464">
            <v>1679800</v>
          </cell>
          <cell r="BD464">
            <v>15.453541858325668</v>
          </cell>
          <cell r="BG464">
            <v>1260500</v>
          </cell>
          <cell r="BH464">
            <v>11.596136154553818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1954999.9225352113</v>
          </cell>
          <cell r="BN464">
            <v>17.985279876128899</v>
          </cell>
          <cell r="BO464">
            <v>0</v>
          </cell>
          <cell r="BP464">
            <v>0</v>
          </cell>
          <cell r="BY464">
            <v>2878</v>
          </cell>
          <cell r="CF464">
            <v>16066</v>
          </cell>
          <cell r="CG464">
            <v>727.32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X464">
            <v>0</v>
          </cell>
          <cell r="CY464">
            <v>0</v>
          </cell>
          <cell r="DB464">
            <v>15.453386454183256</v>
          </cell>
          <cell r="DC464">
            <v>28.15</v>
          </cell>
          <cell r="DJ464" t="str">
            <v>НКРЕ</v>
          </cell>
          <cell r="DL464">
            <v>40526</v>
          </cell>
          <cell r="DM464">
            <v>1856</v>
          </cell>
          <cell r="DO464" t="str">
            <v>тариф на теплову енергію</v>
          </cell>
          <cell r="DT464">
            <v>219.94</v>
          </cell>
        </row>
        <row r="465">
          <cell r="W465">
            <v>409.2</v>
          </cell>
          <cell r="AF465">
            <v>39861</v>
          </cell>
          <cell r="AH465">
            <v>372.07462686567163</v>
          </cell>
          <cell r="AM465">
            <v>6700</v>
          </cell>
          <cell r="AO465">
            <v>2741640</v>
          </cell>
          <cell r="AQ465">
            <v>2492900</v>
          </cell>
          <cell r="AU465">
            <v>0</v>
          </cell>
          <cell r="AW465">
            <v>0</v>
          </cell>
          <cell r="AY465">
            <v>2121406</v>
          </cell>
          <cell r="AZ465">
            <v>316.62776119402986</v>
          </cell>
          <cell r="BA465">
            <v>0</v>
          </cell>
          <cell r="BB465">
            <v>0</v>
          </cell>
          <cell r="BC465">
            <v>108000</v>
          </cell>
          <cell r="BD465">
            <v>16.119402985074625</v>
          </cell>
          <cell r="BG465">
            <v>80250.399999999994</v>
          </cell>
          <cell r="BH465">
            <v>11.977671641791044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122959.57271095153</v>
          </cell>
          <cell r="BN465">
            <v>18.352175031485302</v>
          </cell>
          <cell r="BO465">
            <v>0</v>
          </cell>
          <cell r="BP465">
            <v>0</v>
          </cell>
          <cell r="BY465">
            <v>2878</v>
          </cell>
          <cell r="CF465">
            <v>990.27004317890066</v>
          </cell>
          <cell r="CG465">
            <v>2142.25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X465">
            <v>0</v>
          </cell>
          <cell r="CY465">
            <v>0</v>
          </cell>
          <cell r="DB465">
            <v>16.122448979591837</v>
          </cell>
          <cell r="DC465">
            <v>29.37</v>
          </cell>
          <cell r="DJ465" t="str">
            <v>НКРКП</v>
          </cell>
          <cell r="DL465">
            <v>40816</v>
          </cell>
          <cell r="DM465">
            <v>41</v>
          </cell>
          <cell r="DT465">
            <v>647.15</v>
          </cell>
        </row>
        <row r="466">
          <cell r="W466">
            <v>433.5</v>
          </cell>
          <cell r="AF466">
            <v>39861</v>
          </cell>
          <cell r="AH466">
            <v>377.0204081632653</v>
          </cell>
          <cell r="AM466">
            <v>4900</v>
          </cell>
          <cell r="AO466">
            <v>2124150</v>
          </cell>
          <cell r="AQ466">
            <v>1847400</v>
          </cell>
          <cell r="AU466">
            <v>0</v>
          </cell>
          <cell r="AW466">
            <v>0</v>
          </cell>
          <cell r="AY466">
            <v>1575649</v>
          </cell>
          <cell r="AZ466">
            <v>321.56102040816324</v>
          </cell>
          <cell r="BA466">
            <v>0</v>
          </cell>
          <cell r="BB466">
            <v>0</v>
          </cell>
          <cell r="BC466">
            <v>79000</v>
          </cell>
          <cell r="BD466">
            <v>16.122448979591837</v>
          </cell>
          <cell r="BG466">
            <v>58700.4</v>
          </cell>
          <cell r="BH466">
            <v>11.979673469387755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89899.642728904844</v>
          </cell>
          <cell r="BN466">
            <v>18.346865863041806</v>
          </cell>
          <cell r="BO466">
            <v>0</v>
          </cell>
          <cell r="BP466">
            <v>0</v>
          </cell>
          <cell r="BY466">
            <v>2878</v>
          </cell>
          <cell r="CF466">
            <v>724.2198883092409</v>
          </cell>
          <cell r="CG466">
            <v>2175.65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X466">
            <v>0</v>
          </cell>
          <cell r="CY466">
            <v>0</v>
          </cell>
          <cell r="DB466">
            <v>16.122448979591837</v>
          </cell>
          <cell r="DC466">
            <v>29.37</v>
          </cell>
          <cell r="DJ466" t="str">
            <v>НКРКП</v>
          </cell>
          <cell r="DL466">
            <v>40816</v>
          </cell>
          <cell r="DM466">
            <v>41</v>
          </cell>
          <cell r="DO466" t="str">
            <v>для інших споживачів житлового масиву</v>
          </cell>
          <cell r="DT466">
            <v>666.47</v>
          </cell>
        </row>
        <row r="467">
          <cell r="W467">
            <v>415</v>
          </cell>
          <cell r="AF467">
            <v>39861</v>
          </cell>
          <cell r="AG467">
            <v>0</v>
          </cell>
          <cell r="AH467">
            <v>360.88799999999998</v>
          </cell>
          <cell r="AM467">
            <v>12500</v>
          </cell>
          <cell r="AO467">
            <v>5187500</v>
          </cell>
          <cell r="AQ467">
            <v>4511100</v>
          </cell>
          <cell r="AU467">
            <v>0</v>
          </cell>
          <cell r="AW467">
            <v>0</v>
          </cell>
          <cell r="AY467">
            <v>4019557</v>
          </cell>
          <cell r="AZ467">
            <v>321.56455999999997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G467">
            <v>149700.4</v>
          </cell>
          <cell r="BH467">
            <v>11.976032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229399.68043087973</v>
          </cell>
          <cell r="BN467">
            <v>18.351974434470378</v>
          </cell>
          <cell r="BO467">
            <v>0</v>
          </cell>
          <cell r="BP467">
            <v>0</v>
          </cell>
          <cell r="BY467">
            <v>2878</v>
          </cell>
          <cell r="CF467">
            <v>1847.5200514788683</v>
          </cell>
          <cell r="CG467">
            <v>2175.65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X467">
            <v>0</v>
          </cell>
          <cell r="CY467">
            <v>0</v>
          </cell>
          <cell r="DB467">
            <v>0</v>
          </cell>
          <cell r="DC467">
            <v>0</v>
          </cell>
          <cell r="DJ467" t="str">
            <v>НКРКП</v>
          </cell>
          <cell r="DL467">
            <v>40816</v>
          </cell>
          <cell r="DM467">
            <v>41</v>
          </cell>
          <cell r="DO467" t="str">
            <v>для інших споживачів промислової зони</v>
          </cell>
          <cell r="DT467">
            <v>647.99</v>
          </cell>
        </row>
        <row r="468">
          <cell r="W468">
            <v>186.44364999999999</v>
          </cell>
          <cell r="AF468">
            <v>39707</v>
          </cell>
          <cell r="AG468" t="str">
            <v>142, 144</v>
          </cell>
          <cell r="AH468">
            <v>186.44365281843679</v>
          </cell>
          <cell r="AM468">
            <v>38275.65</v>
          </cell>
          <cell r="AO468">
            <v>7136251.8921224996</v>
          </cell>
          <cell r="AQ468">
            <v>7136252</v>
          </cell>
          <cell r="AU468">
            <v>0</v>
          </cell>
          <cell r="AW468">
            <v>0</v>
          </cell>
          <cell r="AY468">
            <v>4796529.9360000007</v>
          </cell>
          <cell r="AZ468">
            <v>125.31544039095353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G468">
            <v>0</v>
          </cell>
          <cell r="BH468">
            <v>0</v>
          </cell>
          <cell r="BI468">
            <v>578750</v>
          </cell>
          <cell r="BJ468">
            <v>15.120579271677945</v>
          </cell>
          <cell r="BK468">
            <v>0</v>
          </cell>
          <cell r="BL468">
            <v>0</v>
          </cell>
          <cell r="BM468">
            <v>1138285</v>
          </cell>
          <cell r="BN468">
            <v>29.739142248400743</v>
          </cell>
          <cell r="BO468">
            <v>0</v>
          </cell>
          <cell r="BP468">
            <v>0</v>
          </cell>
          <cell r="BY468">
            <v>1020</v>
          </cell>
          <cell r="CF468">
            <v>6594.8</v>
          </cell>
          <cell r="CG468">
            <v>727.32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X468">
            <v>0</v>
          </cell>
          <cell r="CY468">
            <v>0</v>
          </cell>
          <cell r="DB468">
            <v>0</v>
          </cell>
          <cell r="DC468">
            <v>0</v>
          </cell>
          <cell r="DJ468" t="str">
            <v>НКРЕ</v>
          </cell>
          <cell r="DL468">
            <v>40526</v>
          </cell>
          <cell r="DM468">
            <v>1740</v>
          </cell>
          <cell r="DO468" t="str">
            <v>Тариф на теплову енергію</v>
          </cell>
          <cell r="DT468">
            <v>233.05</v>
          </cell>
        </row>
        <row r="469">
          <cell r="W469">
            <v>480.14</v>
          </cell>
          <cell r="AF469">
            <v>39891</v>
          </cell>
          <cell r="AG469" t="str">
            <v>58, 60</v>
          </cell>
          <cell r="AH469">
            <v>436.49542119523028</v>
          </cell>
          <cell r="AM469">
            <v>6485.6739900000002</v>
          </cell>
          <cell r="AO469">
            <v>3114031.5095585999</v>
          </cell>
          <cell r="AQ469">
            <v>2830967</v>
          </cell>
          <cell r="AU469">
            <v>0</v>
          </cell>
          <cell r="AW469">
            <v>0</v>
          </cell>
          <cell r="AY469">
            <v>2395824.1264925003</v>
          </cell>
          <cell r="AZ469">
            <v>369.40249081075075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G469">
            <v>0</v>
          </cell>
          <cell r="BH469">
            <v>0</v>
          </cell>
          <cell r="BI469">
            <v>116951</v>
          </cell>
          <cell r="BJ469">
            <v>18.032204545020615</v>
          </cell>
          <cell r="BK469">
            <v>0</v>
          </cell>
          <cell r="BL469">
            <v>0</v>
          </cell>
          <cell r="BM469">
            <v>221075</v>
          </cell>
          <cell r="BN469">
            <v>34.086665524796132</v>
          </cell>
          <cell r="BO469">
            <v>0</v>
          </cell>
          <cell r="BP469">
            <v>0</v>
          </cell>
          <cell r="BY469">
            <v>1020</v>
          </cell>
          <cell r="CF469">
            <v>1118.3681300000001</v>
          </cell>
          <cell r="CG469">
            <v>2142.25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X469">
            <v>0</v>
          </cell>
          <cell r="CY469">
            <v>0</v>
          </cell>
          <cell r="DB469">
            <v>0</v>
          </cell>
          <cell r="DC469">
            <v>0</v>
          </cell>
          <cell r="DJ469" t="str">
            <v>НКРКП</v>
          </cell>
          <cell r="DL469">
            <v>40816</v>
          </cell>
          <cell r="DM469">
            <v>109</v>
          </cell>
          <cell r="DT469">
            <v>757.39214900221702</v>
          </cell>
        </row>
        <row r="470">
          <cell r="W470">
            <v>610.99</v>
          </cell>
          <cell r="AF470">
            <v>39891</v>
          </cell>
          <cell r="AG470" t="str">
            <v>59, 61</v>
          </cell>
          <cell r="AH470">
            <v>436.42111421717539</v>
          </cell>
          <cell r="AM470">
            <v>2349.4899</v>
          </cell>
          <cell r="AO470">
            <v>1435514.834001</v>
          </cell>
          <cell r="AQ470">
            <v>1025367</v>
          </cell>
          <cell r="AU470">
            <v>0</v>
          </cell>
          <cell r="AW470">
            <v>0</v>
          </cell>
          <cell r="AY470">
            <v>867891.88474999997</v>
          </cell>
          <cell r="AZ470">
            <v>369.39587812231071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G470">
            <v>0</v>
          </cell>
          <cell r="BH470">
            <v>0</v>
          </cell>
          <cell r="BI470">
            <v>42381</v>
          </cell>
          <cell r="BJ470">
            <v>18.038383565726331</v>
          </cell>
          <cell r="BK470">
            <v>0</v>
          </cell>
          <cell r="BL470">
            <v>0</v>
          </cell>
          <cell r="BM470">
            <v>80103</v>
          </cell>
          <cell r="BN470">
            <v>34.093783505943144</v>
          </cell>
          <cell r="BO470">
            <v>0</v>
          </cell>
          <cell r="BP470">
            <v>0</v>
          </cell>
          <cell r="BY470">
            <v>1020</v>
          </cell>
          <cell r="CF470">
            <v>405.13099999999997</v>
          </cell>
          <cell r="CG470">
            <v>2142.25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X470">
            <v>0</v>
          </cell>
          <cell r="CY470">
            <v>0</v>
          </cell>
          <cell r="DB470">
            <v>0</v>
          </cell>
          <cell r="DC470">
            <v>0</v>
          </cell>
          <cell r="DJ470" t="str">
            <v>НКРКП</v>
          </cell>
          <cell r="DL470">
            <v>40816</v>
          </cell>
          <cell r="DM470">
            <v>109</v>
          </cell>
          <cell r="DT470">
            <v>888.49011151826403</v>
          </cell>
        </row>
        <row r="471">
          <cell r="W471">
            <v>221.76</v>
          </cell>
          <cell r="AF471">
            <v>39715</v>
          </cell>
          <cell r="AG471">
            <v>196</v>
          </cell>
          <cell r="AH471">
            <v>197.99785784339028</v>
          </cell>
          <cell r="AM471">
            <v>154984</v>
          </cell>
          <cell r="AO471">
            <v>34369251.839999996</v>
          </cell>
          <cell r="AQ471">
            <v>30686500</v>
          </cell>
          <cell r="AU471">
            <v>0</v>
          </cell>
          <cell r="AW471">
            <v>3723330.56</v>
          </cell>
          <cell r="AY471">
            <v>17775700.800000001</v>
          </cell>
          <cell r="AZ471">
            <v>114.6937800030971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G471">
            <v>0</v>
          </cell>
          <cell r="BH471">
            <v>0</v>
          </cell>
          <cell r="BI471">
            <v>1332038</v>
          </cell>
          <cell r="BJ471">
            <v>8.5946807412378057</v>
          </cell>
          <cell r="BK471">
            <v>0</v>
          </cell>
          <cell r="BL471">
            <v>0</v>
          </cell>
          <cell r="BM471">
            <v>5677900</v>
          </cell>
          <cell r="BN471">
            <v>36.635394621380271</v>
          </cell>
          <cell r="BO471">
            <v>0</v>
          </cell>
          <cell r="BP471">
            <v>0</v>
          </cell>
          <cell r="BY471">
            <v>1938</v>
          </cell>
          <cell r="CF471">
            <v>24440</v>
          </cell>
          <cell r="CG471">
            <v>727.32</v>
          </cell>
          <cell r="CJ471">
            <v>0</v>
          </cell>
          <cell r="CK471">
            <v>0</v>
          </cell>
          <cell r="CL471">
            <v>0</v>
          </cell>
          <cell r="CM471">
            <v>109768</v>
          </cell>
          <cell r="CN471">
            <v>33.92</v>
          </cell>
          <cell r="CO471">
            <v>33.92</v>
          </cell>
          <cell r="CX471">
            <v>0</v>
          </cell>
          <cell r="CY471">
            <v>0</v>
          </cell>
          <cell r="DB471">
            <v>0</v>
          </cell>
          <cell r="DC471">
            <v>0</v>
          </cell>
          <cell r="DJ471" t="str">
            <v>НКРЕ</v>
          </cell>
          <cell r="DL471">
            <v>40526</v>
          </cell>
          <cell r="DM471">
            <v>1770</v>
          </cell>
          <cell r="DO471" t="str">
            <v>Тариф на теплову енергію</v>
          </cell>
          <cell r="DT471">
            <v>243.94</v>
          </cell>
        </row>
        <row r="472">
          <cell r="W472">
            <v>471.55</v>
          </cell>
          <cell r="AF472">
            <v>39864</v>
          </cell>
          <cell r="AG472">
            <v>308</v>
          </cell>
          <cell r="AH472">
            <v>421.03000280400039</v>
          </cell>
          <cell r="AM472">
            <v>21398</v>
          </cell>
          <cell r="AO472">
            <v>10090226.9</v>
          </cell>
          <cell r="AQ472">
            <v>9009200</v>
          </cell>
          <cell r="AU472">
            <v>0</v>
          </cell>
          <cell r="AW472">
            <v>425051.55</v>
          </cell>
          <cell r="AY472">
            <v>7191072.1376083037</v>
          </cell>
          <cell r="AZ472">
            <v>336.06281603927022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G472">
            <v>0</v>
          </cell>
          <cell r="BH472">
            <v>0</v>
          </cell>
          <cell r="BI472">
            <v>245573</v>
          </cell>
          <cell r="BJ472">
            <v>11.476446396859519</v>
          </cell>
          <cell r="BK472">
            <v>0</v>
          </cell>
          <cell r="BL472">
            <v>0</v>
          </cell>
          <cell r="BM472">
            <v>816767</v>
          </cell>
          <cell r="BN472">
            <v>38.170249556033276</v>
          </cell>
          <cell r="BO472">
            <v>0</v>
          </cell>
          <cell r="BP472">
            <v>0</v>
          </cell>
          <cell r="BY472">
            <v>2202</v>
          </cell>
          <cell r="CF472">
            <v>3356.7847532306237</v>
          </cell>
          <cell r="CG472">
            <v>2142.25</v>
          </cell>
          <cell r="CJ472">
            <v>0</v>
          </cell>
          <cell r="CK472">
            <v>0</v>
          </cell>
          <cell r="CL472">
            <v>0</v>
          </cell>
          <cell r="CM472">
            <v>10857</v>
          </cell>
          <cell r="CN472">
            <v>39.15</v>
          </cell>
          <cell r="CO472">
            <v>56.11</v>
          </cell>
          <cell r="CX472">
            <v>0</v>
          </cell>
          <cell r="CY472">
            <v>0</v>
          </cell>
          <cell r="DB472">
            <v>0</v>
          </cell>
          <cell r="DC472">
            <v>0</v>
          </cell>
          <cell r="DJ472" t="str">
            <v>НКРКП</v>
          </cell>
          <cell r="DL472">
            <v>40816</v>
          </cell>
          <cell r="DM472">
            <v>135</v>
          </cell>
          <cell r="DT472">
            <v>732.74</v>
          </cell>
        </row>
        <row r="473">
          <cell r="W473">
            <v>471.55</v>
          </cell>
          <cell r="AF473">
            <v>39864</v>
          </cell>
          <cell r="AG473">
            <v>308</v>
          </cell>
          <cell r="AH473">
            <v>421.0300346243659</v>
          </cell>
          <cell r="AM473">
            <v>12419</v>
          </cell>
          <cell r="AO473">
            <v>5856179.4500000002</v>
          </cell>
          <cell r="AQ473">
            <v>5228772</v>
          </cell>
          <cell r="AU473">
            <v>0</v>
          </cell>
          <cell r="AW473">
            <v>246689.63099999999</v>
          </cell>
          <cell r="AY473">
            <v>4173564.1123916963</v>
          </cell>
          <cell r="AZ473">
            <v>336.06281603927016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G473">
            <v>0</v>
          </cell>
          <cell r="BH473">
            <v>0</v>
          </cell>
          <cell r="BI473">
            <v>142527</v>
          </cell>
          <cell r="BJ473">
            <v>11.476527900797166</v>
          </cell>
          <cell r="BK473">
            <v>0</v>
          </cell>
          <cell r="BL473">
            <v>0</v>
          </cell>
          <cell r="BM473">
            <v>474038</v>
          </cell>
          <cell r="BN473">
            <v>38.170384088896043</v>
          </cell>
          <cell r="BO473">
            <v>0</v>
          </cell>
          <cell r="BP473">
            <v>0</v>
          </cell>
          <cell r="BY473">
            <v>2202</v>
          </cell>
          <cell r="CF473">
            <v>1948.2152467693763</v>
          </cell>
          <cell r="CG473">
            <v>2142.25</v>
          </cell>
          <cell r="CJ473">
            <v>0</v>
          </cell>
          <cell r="CK473">
            <v>0</v>
          </cell>
          <cell r="CL473">
            <v>0</v>
          </cell>
          <cell r="CM473">
            <v>6301.14</v>
          </cell>
          <cell r="CN473">
            <v>39.15</v>
          </cell>
          <cell r="CO473">
            <v>56.11</v>
          </cell>
          <cell r="CX473">
            <v>0</v>
          </cell>
          <cell r="CY473">
            <v>0</v>
          </cell>
          <cell r="DB473">
            <v>0</v>
          </cell>
          <cell r="DC473">
            <v>0</v>
          </cell>
          <cell r="DJ473" t="str">
            <v>НКРКП</v>
          </cell>
          <cell r="DL473">
            <v>40816</v>
          </cell>
          <cell r="DM473">
            <v>135</v>
          </cell>
          <cell r="DT473">
            <v>732.74</v>
          </cell>
        </row>
        <row r="474">
          <cell r="W474">
            <v>202.75</v>
          </cell>
          <cell r="AF474">
            <v>39646</v>
          </cell>
          <cell r="AG474">
            <v>396</v>
          </cell>
          <cell r="AH474">
            <v>189.53483419531489</v>
          </cell>
          <cell r="AM474">
            <v>13148</v>
          </cell>
          <cell r="AO474">
            <v>2665757</v>
          </cell>
          <cell r="AQ474">
            <v>2492004</v>
          </cell>
          <cell r="AU474">
            <v>0</v>
          </cell>
          <cell r="AW474">
            <v>0</v>
          </cell>
          <cell r="AY474">
            <v>1336814.1600000001</v>
          </cell>
          <cell r="AZ474">
            <v>101.67433526011561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G474">
            <v>0</v>
          </cell>
          <cell r="BH474">
            <v>0</v>
          </cell>
          <cell r="BI474">
            <v>130400</v>
          </cell>
          <cell r="BJ474">
            <v>9.9178582293885</v>
          </cell>
          <cell r="BK474">
            <v>0</v>
          </cell>
          <cell r="BL474">
            <v>0</v>
          </cell>
          <cell r="BM474">
            <v>629327</v>
          </cell>
          <cell r="BN474">
            <v>47.864846364466075</v>
          </cell>
          <cell r="BO474">
            <v>0</v>
          </cell>
          <cell r="BP474">
            <v>0</v>
          </cell>
          <cell r="BY474">
            <v>2131.92</v>
          </cell>
          <cell r="CF474">
            <v>1838</v>
          </cell>
          <cell r="CG474">
            <v>727.32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X474">
            <v>0</v>
          </cell>
          <cell r="CY474">
            <v>0</v>
          </cell>
          <cell r="DB474">
            <v>0</v>
          </cell>
          <cell r="DC474">
            <v>0</v>
          </cell>
          <cell r="DJ474" t="str">
            <v>НКРЕ</v>
          </cell>
          <cell r="DL474">
            <v>40526</v>
          </cell>
          <cell r="DM474">
            <v>1805</v>
          </cell>
          <cell r="DO474" t="str">
            <v>на теплову енергію для споживачів від модульних котелень</v>
          </cell>
          <cell r="DT474">
            <v>223.08</v>
          </cell>
        </row>
        <row r="475">
          <cell r="W475">
            <v>465.45</v>
          </cell>
          <cell r="AF475">
            <v>39861</v>
          </cell>
          <cell r="AG475">
            <v>604</v>
          </cell>
          <cell r="AH475">
            <v>384.16463266545236</v>
          </cell>
          <cell r="AM475">
            <v>3294</v>
          </cell>
          <cell r="AO475">
            <v>1533192.3</v>
          </cell>
          <cell r="AQ475">
            <v>1265438.3</v>
          </cell>
          <cell r="AU475">
            <v>0</v>
          </cell>
          <cell r="AW475">
            <v>0</v>
          </cell>
          <cell r="AY475">
            <v>985799</v>
          </cell>
          <cell r="AZ475">
            <v>299.27109896782025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G475">
            <v>0</v>
          </cell>
          <cell r="BH475">
            <v>0</v>
          </cell>
          <cell r="BI475">
            <v>32856</v>
          </cell>
          <cell r="BJ475">
            <v>9.9744990892531877</v>
          </cell>
          <cell r="BK475">
            <v>0</v>
          </cell>
          <cell r="BL475">
            <v>0</v>
          </cell>
          <cell r="BM475">
            <v>150045.29999999999</v>
          </cell>
          <cell r="BN475">
            <v>45.551092896174858</v>
          </cell>
          <cell r="BO475">
            <v>0</v>
          </cell>
          <cell r="BP475">
            <v>0</v>
          </cell>
          <cell r="BY475">
            <v>2131.92</v>
          </cell>
          <cell r="CF475">
            <v>460.16991480919592</v>
          </cell>
          <cell r="CG475">
            <v>2142.25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X475">
            <v>0</v>
          </cell>
          <cell r="CY475">
            <v>0</v>
          </cell>
          <cell r="DB475">
            <v>0</v>
          </cell>
          <cell r="DC475">
            <v>0</v>
          </cell>
          <cell r="DJ475" t="str">
            <v>НКРКП</v>
          </cell>
          <cell r="DL475">
            <v>40816</v>
          </cell>
          <cell r="DM475">
            <v>151</v>
          </cell>
          <cell r="DO475" t="str">
            <v>для споживачів від модульних котелень на опалення, пар, технологічні потреби, вентиляцію</v>
          </cell>
          <cell r="DT475">
            <v>690.32</v>
          </cell>
        </row>
        <row r="476">
          <cell r="W476">
            <v>465.45</v>
          </cell>
          <cell r="AF476">
            <v>39861</v>
          </cell>
          <cell r="AG476">
            <v>604</v>
          </cell>
          <cell r="AH476">
            <v>384.15789473684208</v>
          </cell>
          <cell r="AM476">
            <v>57</v>
          </cell>
          <cell r="AO476">
            <v>26530.649999999998</v>
          </cell>
          <cell r="AQ476">
            <v>21897</v>
          </cell>
          <cell r="AU476">
            <v>0</v>
          </cell>
          <cell r="AW476">
            <v>0</v>
          </cell>
          <cell r="AY476">
            <v>17059</v>
          </cell>
          <cell r="AZ476">
            <v>299.28070175438597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G476">
            <v>0</v>
          </cell>
          <cell r="BH476">
            <v>0</v>
          </cell>
          <cell r="BI476">
            <v>569</v>
          </cell>
          <cell r="BJ476">
            <v>9.9824561403508767</v>
          </cell>
          <cell r="BK476">
            <v>0</v>
          </cell>
          <cell r="BL476">
            <v>0</v>
          </cell>
          <cell r="BM476">
            <v>2596</v>
          </cell>
          <cell r="BN476">
            <v>45.543859649122808</v>
          </cell>
          <cell r="BO476">
            <v>0</v>
          </cell>
          <cell r="BP476">
            <v>0</v>
          </cell>
          <cell r="BY476">
            <v>2131.92</v>
          </cell>
          <cell r="CF476">
            <v>7.9631228848173654</v>
          </cell>
          <cell r="CG476">
            <v>2142.25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X476">
            <v>0</v>
          </cell>
          <cell r="CY476">
            <v>0</v>
          </cell>
          <cell r="DB476">
            <v>0</v>
          </cell>
          <cell r="DC476">
            <v>0</v>
          </cell>
          <cell r="DJ476" t="str">
            <v>НКРКП</v>
          </cell>
          <cell r="DL476">
            <v>40816</v>
          </cell>
          <cell r="DM476">
            <v>151</v>
          </cell>
          <cell r="DO476" t="str">
            <v>для споживачів від модульних котелень на опалення, пар, технологічні потреби, вентиляцію</v>
          </cell>
          <cell r="DT476">
            <v>690.32</v>
          </cell>
        </row>
        <row r="477">
          <cell r="W477">
            <v>202.75</v>
          </cell>
          <cell r="AF477">
            <v>39646</v>
          </cell>
          <cell r="AG477">
            <v>396</v>
          </cell>
          <cell r="AH477">
            <v>189.53482131967314</v>
          </cell>
          <cell r="AM477">
            <v>8199</v>
          </cell>
          <cell r="AO477">
            <v>1662347.25</v>
          </cell>
          <cell r="AQ477">
            <v>1553996</v>
          </cell>
          <cell r="AU477">
            <v>0</v>
          </cell>
          <cell r="AW477">
            <v>0</v>
          </cell>
          <cell r="AY477">
            <v>833508.72000000009</v>
          </cell>
          <cell r="AZ477">
            <v>101.65980241492866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G477">
            <v>0</v>
          </cell>
          <cell r="BH477">
            <v>0</v>
          </cell>
          <cell r="BI477">
            <v>81310</v>
          </cell>
          <cell r="BJ477">
            <v>9.9170630564703011</v>
          </cell>
          <cell r="BK477">
            <v>0</v>
          </cell>
          <cell r="BL477">
            <v>0</v>
          </cell>
          <cell r="BM477">
            <v>390573</v>
          </cell>
          <cell r="BN477">
            <v>47.636663007683865</v>
          </cell>
          <cell r="BO477">
            <v>0</v>
          </cell>
          <cell r="BP477">
            <v>0</v>
          </cell>
          <cell r="BY477">
            <v>2131.92</v>
          </cell>
          <cell r="CF477">
            <v>1146</v>
          </cell>
          <cell r="CG477">
            <v>727.32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X477">
            <v>0</v>
          </cell>
          <cell r="CY477">
            <v>0</v>
          </cell>
          <cell r="DB477">
            <v>0</v>
          </cell>
          <cell r="DC477">
            <v>0</v>
          </cell>
          <cell r="DJ477" t="str">
            <v>НКРЕ</v>
          </cell>
          <cell r="DL477">
            <v>40526</v>
          </cell>
          <cell r="DM477">
            <v>1805</v>
          </cell>
          <cell r="DO477" t="str">
            <v xml:space="preserve">на теплову енергію для споживачів від модульних котелень </v>
          </cell>
          <cell r="DT477">
            <v>223.08</v>
          </cell>
        </row>
        <row r="478">
          <cell r="W478">
            <v>465.45</v>
          </cell>
          <cell r="AF478">
            <v>39861</v>
          </cell>
          <cell r="AG478">
            <v>604</v>
          </cell>
          <cell r="AH478">
            <v>384.16436637390211</v>
          </cell>
          <cell r="AM478">
            <v>797</v>
          </cell>
          <cell r="AO478">
            <v>370963.64999999997</v>
          </cell>
          <cell r="AQ478">
            <v>306179</v>
          </cell>
          <cell r="AU478">
            <v>0</v>
          </cell>
          <cell r="AW478">
            <v>0</v>
          </cell>
          <cell r="AY478">
            <v>238518</v>
          </cell>
          <cell r="AZ478">
            <v>299.2697616060226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G478">
            <v>0</v>
          </cell>
          <cell r="BH478">
            <v>0</v>
          </cell>
          <cell r="BI478">
            <v>7950</v>
          </cell>
          <cell r="BJ478">
            <v>9.9749058971141782</v>
          </cell>
          <cell r="BK478">
            <v>0</v>
          </cell>
          <cell r="BL478">
            <v>0</v>
          </cell>
          <cell r="BM478">
            <v>36304.65</v>
          </cell>
          <cell r="BN478">
            <v>45.551631116687581</v>
          </cell>
          <cell r="BO478">
            <v>0</v>
          </cell>
          <cell r="BP478">
            <v>0</v>
          </cell>
          <cell r="BY478">
            <v>2131.92</v>
          </cell>
          <cell r="CF478">
            <v>111.33994631812347</v>
          </cell>
          <cell r="CG478">
            <v>2142.25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X478">
            <v>0</v>
          </cell>
          <cell r="CY478">
            <v>0</v>
          </cell>
          <cell r="DB478">
            <v>0</v>
          </cell>
          <cell r="DC478">
            <v>0</v>
          </cell>
          <cell r="DJ478" t="str">
            <v>НКРКП</v>
          </cell>
          <cell r="DL478">
            <v>40816</v>
          </cell>
          <cell r="DM478">
            <v>151</v>
          </cell>
          <cell r="DO478" t="str">
            <v xml:space="preserve">для споживачів від модульних котелень на централізоване гаряче водопостачання (підігрів води) </v>
          </cell>
          <cell r="DT478">
            <v>690.32</v>
          </cell>
        </row>
        <row r="479">
          <cell r="W479">
            <v>465.45</v>
          </cell>
          <cell r="AF479">
            <v>39861</v>
          </cell>
          <cell r="AG479">
            <v>604</v>
          </cell>
          <cell r="AH479">
            <v>384.16165413533832</v>
          </cell>
          <cell r="AM479">
            <v>133</v>
          </cell>
          <cell r="AO479">
            <v>61904.85</v>
          </cell>
          <cell r="AQ479">
            <v>51093.5</v>
          </cell>
          <cell r="AU479">
            <v>0</v>
          </cell>
          <cell r="AW479">
            <v>0</v>
          </cell>
          <cell r="AY479">
            <v>39803</v>
          </cell>
          <cell r="AZ479">
            <v>299.27067669172931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G479">
            <v>0</v>
          </cell>
          <cell r="BH479">
            <v>0</v>
          </cell>
          <cell r="BI479">
            <v>1327</v>
          </cell>
          <cell r="BJ479">
            <v>9.977443609022556</v>
          </cell>
          <cell r="BK479">
            <v>0</v>
          </cell>
          <cell r="BL479">
            <v>0</v>
          </cell>
          <cell r="BM479">
            <v>6058</v>
          </cell>
          <cell r="BN479">
            <v>45.548872180451127</v>
          </cell>
          <cell r="BO479">
            <v>0</v>
          </cell>
          <cell r="BP479">
            <v>0</v>
          </cell>
          <cell r="BY479">
            <v>2131.92</v>
          </cell>
          <cell r="CF479">
            <v>18.579997666005369</v>
          </cell>
          <cell r="CG479">
            <v>2142.25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X479">
            <v>0</v>
          </cell>
          <cell r="CY479">
            <v>0</v>
          </cell>
          <cell r="DB479">
            <v>0</v>
          </cell>
          <cell r="DC479">
            <v>0</v>
          </cell>
          <cell r="DJ479" t="str">
            <v>НКРКП</v>
          </cell>
          <cell r="DL479">
            <v>40816</v>
          </cell>
          <cell r="DM479">
            <v>151</v>
          </cell>
          <cell r="DO479" t="str">
            <v xml:space="preserve">для споживачів від модульних котелень на централізоване гаряче водопостачання (підігрів води) </v>
          </cell>
          <cell r="DT479">
            <v>690.32</v>
          </cell>
        </row>
        <row r="480">
          <cell r="W480">
            <v>204.36</v>
          </cell>
          <cell r="AF480">
            <v>39646</v>
          </cell>
          <cell r="AG480">
            <v>395</v>
          </cell>
          <cell r="AH480">
            <v>190.98682148040638</v>
          </cell>
          <cell r="AM480">
            <v>430625</v>
          </cell>
          <cell r="AO480">
            <v>88002525</v>
          </cell>
          <cell r="AQ480">
            <v>82243700</v>
          </cell>
          <cell r="AU480">
            <v>0</v>
          </cell>
          <cell r="AW480">
            <v>5757903.2700000005</v>
          </cell>
          <cell r="AY480">
            <v>50626563.240000002</v>
          </cell>
          <cell r="AZ480">
            <v>117.56531376487663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G480">
            <v>0</v>
          </cell>
          <cell r="BH480">
            <v>0</v>
          </cell>
          <cell r="BI480">
            <v>4614100</v>
          </cell>
          <cell r="BJ480">
            <v>10.71489114658926</v>
          </cell>
          <cell r="BK480">
            <v>0</v>
          </cell>
          <cell r="BL480">
            <v>0</v>
          </cell>
          <cell r="BM480">
            <v>14081748</v>
          </cell>
          <cell r="BN480">
            <v>32.70072104499274</v>
          </cell>
          <cell r="BO480">
            <v>0</v>
          </cell>
          <cell r="BP480">
            <v>0</v>
          </cell>
          <cell r="BY480">
            <v>2062.1</v>
          </cell>
          <cell r="CF480">
            <v>69607</v>
          </cell>
          <cell r="CG480">
            <v>727.32</v>
          </cell>
          <cell r="CJ480">
            <v>0</v>
          </cell>
          <cell r="CK480">
            <v>0</v>
          </cell>
          <cell r="CL480">
            <v>0</v>
          </cell>
          <cell r="CM480">
            <v>168903</v>
          </cell>
          <cell r="CN480">
            <v>34.090000000000003</v>
          </cell>
          <cell r="CO480">
            <v>34.090000000000003</v>
          </cell>
          <cell r="CX480">
            <v>0</v>
          </cell>
          <cell r="CY480">
            <v>0</v>
          </cell>
          <cell r="DB480">
            <v>0</v>
          </cell>
          <cell r="DC480">
            <v>0</v>
          </cell>
          <cell r="DJ480" t="str">
            <v>НКРЕ</v>
          </cell>
          <cell r="DL480">
            <v>40526</v>
          </cell>
          <cell r="DM480">
            <v>1805</v>
          </cell>
          <cell r="DO480" t="str">
            <v>на теплову енергію для споживачів від централізованих джерел теплозабезпечення</v>
          </cell>
          <cell r="DT480">
            <v>224.79</v>
          </cell>
        </row>
        <row r="481">
          <cell r="W481">
            <v>503.34</v>
          </cell>
          <cell r="AF481">
            <v>39861</v>
          </cell>
          <cell r="AG481">
            <v>602</v>
          </cell>
          <cell r="AH481">
            <v>419.54496454179741</v>
          </cell>
          <cell r="AM481">
            <v>101669</v>
          </cell>
          <cell r="AO481">
            <v>51174074.460000001</v>
          </cell>
          <cell r="AQ481">
            <v>42654717</v>
          </cell>
          <cell r="AU481">
            <v>0</v>
          </cell>
          <cell r="AW481">
            <v>904000</v>
          </cell>
          <cell r="AY481">
            <v>35625617.5</v>
          </cell>
          <cell r="AZ481">
            <v>350.40786768828258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G481">
            <v>0</v>
          </cell>
          <cell r="BH481">
            <v>0</v>
          </cell>
          <cell r="BI481">
            <v>1375815</v>
          </cell>
          <cell r="BJ481">
            <v>13.532295980092259</v>
          </cell>
          <cell r="BK481">
            <v>0</v>
          </cell>
          <cell r="BL481">
            <v>0</v>
          </cell>
          <cell r="BM481">
            <v>3132464</v>
          </cell>
          <cell r="BN481">
            <v>30.810414187215375</v>
          </cell>
          <cell r="BO481">
            <v>0</v>
          </cell>
          <cell r="BP481">
            <v>0</v>
          </cell>
          <cell r="BY481">
            <v>2062.1</v>
          </cell>
          <cell r="CF481">
            <v>16630</v>
          </cell>
          <cell r="CG481">
            <v>2142.25</v>
          </cell>
          <cell r="CJ481">
            <v>0</v>
          </cell>
          <cell r="CK481">
            <v>0</v>
          </cell>
          <cell r="CL481">
            <v>0</v>
          </cell>
          <cell r="CM481">
            <v>28250</v>
          </cell>
          <cell r="CN481">
            <v>32</v>
          </cell>
          <cell r="CO481">
            <v>32</v>
          </cell>
          <cell r="CX481">
            <v>0</v>
          </cell>
          <cell r="CY481">
            <v>0</v>
          </cell>
          <cell r="DB481">
            <v>0</v>
          </cell>
          <cell r="DC481">
            <v>0</v>
          </cell>
          <cell r="DJ481" t="str">
            <v>НКРКП</v>
          </cell>
          <cell r="DL481">
            <v>40816</v>
          </cell>
          <cell r="DM481">
            <v>151</v>
          </cell>
          <cell r="DO481" t="str">
            <v>від централізованих джерел теплозабезпечення на опалення, пар, технологічні потреби, вентиляцію</v>
          </cell>
          <cell r="DT481">
            <v>766.64</v>
          </cell>
        </row>
        <row r="482">
          <cell r="W482">
            <v>503.34</v>
          </cell>
          <cell r="AF482">
            <v>39861</v>
          </cell>
          <cell r="AG482">
            <v>602</v>
          </cell>
          <cell r="AH482">
            <v>419.54495015986458</v>
          </cell>
          <cell r="AM482">
            <v>21268</v>
          </cell>
          <cell r="AO482">
            <v>10705035.119999999</v>
          </cell>
          <cell r="AQ482">
            <v>8922882</v>
          </cell>
          <cell r="AU482">
            <v>0</v>
          </cell>
          <cell r="AW482">
            <v>189120</v>
          </cell>
          <cell r="AY482">
            <v>7452887.75</v>
          </cell>
          <cell r="AZ482">
            <v>350.42729687793872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G482">
            <v>0</v>
          </cell>
          <cell r="BH482">
            <v>0</v>
          </cell>
          <cell r="BI482">
            <v>287805</v>
          </cell>
          <cell r="BJ482">
            <v>13.532302050028211</v>
          </cell>
          <cell r="BK482">
            <v>0</v>
          </cell>
          <cell r="BL482">
            <v>0</v>
          </cell>
          <cell r="BM482">
            <v>655276</v>
          </cell>
          <cell r="BN482">
            <v>30.810419409441415</v>
          </cell>
          <cell r="BO482">
            <v>0</v>
          </cell>
          <cell r="BP482">
            <v>0</v>
          </cell>
          <cell r="BY482">
            <v>2062.1</v>
          </cell>
          <cell r="CF482">
            <v>3479</v>
          </cell>
          <cell r="CG482">
            <v>2142.25</v>
          </cell>
          <cell r="CJ482">
            <v>0</v>
          </cell>
          <cell r="CK482">
            <v>0</v>
          </cell>
          <cell r="CL482">
            <v>0</v>
          </cell>
          <cell r="CM482">
            <v>5910</v>
          </cell>
          <cell r="CN482">
            <v>32</v>
          </cell>
          <cell r="CO482">
            <v>32</v>
          </cell>
          <cell r="CX482">
            <v>0</v>
          </cell>
          <cell r="CY482">
            <v>0</v>
          </cell>
          <cell r="DB482">
            <v>0</v>
          </cell>
          <cell r="DC482">
            <v>0</v>
          </cell>
          <cell r="DJ482" t="str">
            <v>НКРКП</v>
          </cell>
          <cell r="DL482">
            <v>40816</v>
          </cell>
          <cell r="DM482">
            <v>151</v>
          </cell>
          <cell r="DO482" t="str">
            <v>від централізованих джерел теплозабезпечення на опалення, пар, технологічні потреби, вентиляцію</v>
          </cell>
          <cell r="DT482">
            <v>766.64</v>
          </cell>
        </row>
        <row r="483">
          <cell r="W483">
            <v>217.27</v>
          </cell>
          <cell r="AF483">
            <v>39646</v>
          </cell>
          <cell r="AG483">
            <v>397</v>
          </cell>
          <cell r="AH483">
            <v>203.90102201512011</v>
          </cell>
          <cell r="AM483">
            <v>216533</v>
          </cell>
          <cell r="AO483">
            <v>47046124.910000004</v>
          </cell>
          <cell r="AQ483">
            <v>44151300</v>
          </cell>
          <cell r="AU483">
            <v>0</v>
          </cell>
          <cell r="AW483">
            <v>2935313.64</v>
          </cell>
          <cell r="AY483">
            <v>25456927.32</v>
          </cell>
          <cell r="AZ483">
            <v>117.56603991077573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G483">
            <v>0</v>
          </cell>
          <cell r="BH483">
            <v>0</v>
          </cell>
          <cell r="BI483">
            <v>5137900</v>
          </cell>
          <cell r="BJ483">
            <v>23.728022980330941</v>
          </cell>
          <cell r="BK483">
            <v>0</v>
          </cell>
          <cell r="BL483">
            <v>0</v>
          </cell>
          <cell r="BM483">
            <v>7080785</v>
          </cell>
          <cell r="BN483">
            <v>32.700719982635441</v>
          </cell>
          <cell r="BO483">
            <v>0</v>
          </cell>
          <cell r="BP483">
            <v>0</v>
          </cell>
          <cell r="BY483">
            <v>2062.1</v>
          </cell>
          <cell r="CF483">
            <v>35001</v>
          </cell>
          <cell r="CG483">
            <v>727.32</v>
          </cell>
          <cell r="CJ483">
            <v>0</v>
          </cell>
          <cell r="CK483">
            <v>0</v>
          </cell>
          <cell r="CL483">
            <v>0</v>
          </cell>
          <cell r="CM483">
            <v>86282</v>
          </cell>
          <cell r="CN483">
            <v>34.020000000000003</v>
          </cell>
          <cell r="CO483">
            <v>34.020000000000003</v>
          </cell>
          <cell r="CX483">
            <v>0</v>
          </cell>
          <cell r="CY483">
            <v>0</v>
          </cell>
          <cell r="DB483">
            <v>0</v>
          </cell>
          <cell r="DC483">
            <v>0</v>
          </cell>
          <cell r="DJ483" t="str">
            <v>НКРЕ</v>
          </cell>
          <cell r="DL483">
            <v>40526</v>
          </cell>
          <cell r="DM483">
            <v>1805</v>
          </cell>
          <cell r="DO483" t="str">
            <v>на теплову енергію для споживачів від централізованих джерел теплозабезпечення</v>
          </cell>
          <cell r="DT483">
            <v>224.79</v>
          </cell>
        </row>
        <row r="484">
          <cell r="W484">
            <v>564.42999999999995</v>
          </cell>
          <cell r="AF484">
            <v>39861</v>
          </cell>
          <cell r="AG484">
            <v>603</v>
          </cell>
          <cell r="AH484">
            <v>480.62690850648607</v>
          </cell>
          <cell r="AM484">
            <v>8711</v>
          </cell>
          <cell r="AO484">
            <v>4916749.7299999995</v>
          </cell>
          <cell r="AQ484">
            <v>4186741</v>
          </cell>
          <cell r="AU484">
            <v>0</v>
          </cell>
          <cell r="AW484">
            <v>77440</v>
          </cell>
          <cell r="AY484">
            <v>3052406</v>
          </cell>
          <cell r="AZ484">
            <v>350.40821949259555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G484">
            <v>0</v>
          </cell>
          <cell r="BH484">
            <v>0</v>
          </cell>
          <cell r="BI484">
            <v>649964</v>
          </cell>
          <cell r="BJ484">
            <v>74.614165997015263</v>
          </cell>
          <cell r="BK484">
            <v>0</v>
          </cell>
          <cell r="BL484">
            <v>0</v>
          </cell>
          <cell r="BM484">
            <v>268389</v>
          </cell>
          <cell r="BN484">
            <v>30.810354723912294</v>
          </cell>
          <cell r="BO484">
            <v>0</v>
          </cell>
          <cell r="BP484">
            <v>0</v>
          </cell>
          <cell r="BY484">
            <v>2062.1</v>
          </cell>
          <cell r="CF484">
            <v>1424.8598436223597</v>
          </cell>
          <cell r="CG484">
            <v>2142.25</v>
          </cell>
          <cell r="CJ484">
            <v>0</v>
          </cell>
          <cell r="CK484">
            <v>0</v>
          </cell>
          <cell r="CL484">
            <v>0</v>
          </cell>
          <cell r="CM484">
            <v>2420</v>
          </cell>
          <cell r="CN484">
            <v>32</v>
          </cell>
          <cell r="CO484">
            <v>32</v>
          </cell>
          <cell r="CX484">
            <v>0</v>
          </cell>
          <cell r="CY484">
            <v>0</v>
          </cell>
          <cell r="DB484">
            <v>0</v>
          </cell>
          <cell r="DC484">
            <v>0</v>
          </cell>
          <cell r="DJ484" t="str">
            <v>НКРКП</v>
          </cell>
          <cell r="DL484">
            <v>40816</v>
          </cell>
          <cell r="DM484">
            <v>151</v>
          </cell>
          <cell r="DO484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4">
            <v>827.73</v>
          </cell>
        </row>
        <row r="485">
          <cell r="W485">
            <v>564.42999999999995</v>
          </cell>
          <cell r="AF485">
            <v>39861</v>
          </cell>
          <cell r="AG485">
            <v>603</v>
          </cell>
          <cell r="AH485">
            <v>480.62706270627064</v>
          </cell>
          <cell r="AM485">
            <v>606</v>
          </cell>
          <cell r="AO485">
            <v>342044.57999999996</v>
          </cell>
          <cell r="AQ485">
            <v>291260</v>
          </cell>
          <cell r="AU485">
            <v>0</v>
          </cell>
          <cell r="AW485">
            <v>5376</v>
          </cell>
          <cell r="AY485">
            <v>212348</v>
          </cell>
          <cell r="AZ485">
            <v>350.40924092409239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G485">
            <v>0</v>
          </cell>
          <cell r="BH485">
            <v>0</v>
          </cell>
          <cell r="BI485">
            <v>45216</v>
          </cell>
          <cell r="BJ485">
            <v>74.613861386138609</v>
          </cell>
          <cell r="BK485">
            <v>0</v>
          </cell>
          <cell r="BL485">
            <v>0</v>
          </cell>
          <cell r="BM485">
            <v>18671</v>
          </cell>
          <cell r="BN485">
            <v>30.810231023102311</v>
          </cell>
          <cell r="BO485">
            <v>0</v>
          </cell>
          <cell r="BP485">
            <v>0</v>
          </cell>
          <cell r="BY485">
            <v>2062.1</v>
          </cell>
          <cell r="CF485">
            <v>99.123818415217642</v>
          </cell>
          <cell r="CG485">
            <v>2142.25</v>
          </cell>
          <cell r="CJ485">
            <v>0</v>
          </cell>
          <cell r="CK485">
            <v>0</v>
          </cell>
          <cell r="CL485">
            <v>0</v>
          </cell>
          <cell r="CM485">
            <v>168</v>
          </cell>
          <cell r="CN485">
            <v>32</v>
          </cell>
          <cell r="CO485">
            <v>32</v>
          </cell>
          <cell r="CX485">
            <v>0</v>
          </cell>
          <cell r="CY485">
            <v>0</v>
          </cell>
          <cell r="DB485">
            <v>0</v>
          </cell>
          <cell r="DC485">
            <v>0</v>
          </cell>
          <cell r="DJ485" t="str">
            <v>НКРКП</v>
          </cell>
          <cell r="DL485">
            <v>40816</v>
          </cell>
          <cell r="DM485">
            <v>151</v>
          </cell>
          <cell r="DO485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5">
            <v>827.73</v>
          </cell>
        </row>
        <row r="486">
          <cell r="W486">
            <v>213.67</v>
          </cell>
          <cell r="AF486">
            <v>40429</v>
          </cell>
          <cell r="AG486">
            <v>166</v>
          </cell>
          <cell r="AH486">
            <v>369.36688596179624</v>
          </cell>
          <cell r="AM486">
            <v>211131</v>
          </cell>
          <cell r="AO486">
            <v>45112360.769999996</v>
          </cell>
          <cell r="AQ486">
            <v>77984800</v>
          </cell>
          <cell r="AU486">
            <v>0</v>
          </cell>
          <cell r="AW486">
            <v>0</v>
          </cell>
          <cell r="AY486">
            <v>42467502.300000004</v>
          </cell>
          <cell r="AZ486">
            <v>201.14290322122287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G486">
            <v>0</v>
          </cell>
          <cell r="BH486">
            <v>0</v>
          </cell>
          <cell r="BI486">
            <v>7633420</v>
          </cell>
          <cell r="BJ486">
            <v>36.154899091085632</v>
          </cell>
          <cell r="BK486">
            <v>0</v>
          </cell>
          <cell r="BL486">
            <v>0</v>
          </cell>
          <cell r="BM486">
            <v>20593502</v>
          </cell>
          <cell r="BN486">
            <v>97.538978169951363</v>
          </cell>
          <cell r="BO486">
            <v>0</v>
          </cell>
          <cell r="BP486">
            <v>0</v>
          </cell>
          <cell r="BY486">
            <v>3383.88</v>
          </cell>
          <cell r="CF486">
            <v>38925.300000000003</v>
          </cell>
          <cell r="CG486">
            <v>1091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X486">
            <v>0</v>
          </cell>
          <cell r="CY486">
            <v>0</v>
          </cell>
          <cell r="DB486">
            <v>0</v>
          </cell>
          <cell r="DC486">
            <v>0</v>
          </cell>
          <cell r="DJ486" t="str">
            <v>НКРЕ</v>
          </cell>
          <cell r="DL486">
            <v>40526</v>
          </cell>
          <cell r="DM486">
            <v>1767</v>
          </cell>
          <cell r="DO486" t="str">
            <v>тариф на теплову енергію</v>
          </cell>
          <cell r="DT486">
            <v>235.04</v>
          </cell>
        </row>
        <row r="487">
          <cell r="W487">
            <v>493.27</v>
          </cell>
          <cell r="AF487">
            <v>40429</v>
          </cell>
          <cell r="AG487">
            <v>167</v>
          </cell>
          <cell r="AH487">
            <v>611.70869743710045</v>
          </cell>
          <cell r="AM487">
            <v>68204</v>
          </cell>
          <cell r="AO487">
            <v>33642987.079999998</v>
          </cell>
          <cell r="AQ487">
            <v>41720980</v>
          </cell>
          <cell r="AU487">
            <v>0</v>
          </cell>
          <cell r="AW487">
            <v>0</v>
          </cell>
          <cell r="AY487">
            <v>30699891.022800002</v>
          </cell>
          <cell r="AZ487">
            <v>450.11862974019124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G487">
            <v>0</v>
          </cell>
          <cell r="BH487">
            <v>0</v>
          </cell>
          <cell r="BI487">
            <v>2060000</v>
          </cell>
          <cell r="BJ487">
            <v>30.203507125681778</v>
          </cell>
          <cell r="BK487">
            <v>0</v>
          </cell>
          <cell r="BL487">
            <v>0</v>
          </cell>
          <cell r="BM487">
            <v>6652487</v>
          </cell>
          <cell r="BN487">
            <v>97.538076945633691</v>
          </cell>
          <cell r="BO487">
            <v>0</v>
          </cell>
          <cell r="BP487">
            <v>0</v>
          </cell>
          <cell r="BY487">
            <v>3383.88</v>
          </cell>
          <cell r="CF487">
            <v>12454.62</v>
          </cell>
          <cell r="CG487">
            <v>2464.94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X487">
            <v>0</v>
          </cell>
          <cell r="CY487">
            <v>0</v>
          </cell>
          <cell r="DB487">
            <v>0</v>
          </cell>
          <cell r="DC487">
            <v>0</v>
          </cell>
          <cell r="DJ487" t="str">
            <v>НКРКП</v>
          </cell>
          <cell r="DL487">
            <v>40984</v>
          </cell>
          <cell r="DM487">
            <v>131</v>
          </cell>
          <cell r="DT487">
            <v>877.89</v>
          </cell>
        </row>
        <row r="488">
          <cell r="W488">
            <v>493.27</v>
          </cell>
          <cell r="AF488">
            <v>40429</v>
          </cell>
          <cell r="AG488">
            <v>168</v>
          </cell>
          <cell r="AH488">
            <v>612.97947171978183</v>
          </cell>
          <cell r="AM488">
            <v>27864</v>
          </cell>
          <cell r="AO488">
            <v>13744475.279999999</v>
          </cell>
          <cell r="AQ488">
            <v>17080060</v>
          </cell>
          <cell r="AU488">
            <v>0</v>
          </cell>
          <cell r="AW488">
            <v>0</v>
          </cell>
          <cell r="AY488">
            <v>12619630.070999999</v>
          </cell>
          <cell r="AZ488">
            <v>452.90087822997413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G488">
            <v>0</v>
          </cell>
          <cell r="BH488">
            <v>0</v>
          </cell>
          <cell r="BI488">
            <v>771930</v>
          </cell>
          <cell r="BJ488">
            <v>27.703488372093023</v>
          </cell>
          <cell r="BK488">
            <v>0</v>
          </cell>
          <cell r="BL488">
            <v>0</v>
          </cell>
          <cell r="BM488">
            <v>2717879</v>
          </cell>
          <cell r="BN488">
            <v>97.540877117427499</v>
          </cell>
          <cell r="BO488">
            <v>0</v>
          </cell>
          <cell r="BP488">
            <v>0</v>
          </cell>
          <cell r="BY488">
            <v>3383.88</v>
          </cell>
          <cell r="CF488">
            <v>5119.6499999999996</v>
          </cell>
          <cell r="CG488">
            <v>2464.94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X488">
            <v>0</v>
          </cell>
          <cell r="CY488">
            <v>0</v>
          </cell>
          <cell r="DB488">
            <v>0</v>
          </cell>
          <cell r="DC488">
            <v>0</v>
          </cell>
          <cell r="DJ488" t="str">
            <v>НКРКП</v>
          </cell>
          <cell r="DL488">
            <v>40984</v>
          </cell>
          <cell r="DM488">
            <v>131</v>
          </cell>
          <cell r="DT488">
            <v>880.8</v>
          </cell>
        </row>
        <row r="489">
          <cell r="AF489">
            <v>39512</v>
          </cell>
          <cell r="AG489">
            <v>149</v>
          </cell>
          <cell r="AM489">
            <v>71565</v>
          </cell>
          <cell r="AO489">
            <v>8287227</v>
          </cell>
          <cell r="AQ489">
            <v>8287090</v>
          </cell>
          <cell r="AU489">
            <v>0</v>
          </cell>
          <cell r="AW489">
            <v>0</v>
          </cell>
          <cell r="AY489">
            <v>4759766.9725409998</v>
          </cell>
          <cell r="AZ489">
            <v>66.509704080779713</v>
          </cell>
          <cell r="BA489">
            <v>2671593</v>
          </cell>
          <cell r="BB489">
            <v>37.330999790400334</v>
          </cell>
          <cell r="BG489">
            <v>714742</v>
          </cell>
          <cell r="BH489">
            <v>9.9873122336337588</v>
          </cell>
          <cell r="BI489">
            <v>140988</v>
          </cell>
          <cell r="BJ489">
            <v>1.9700691678893314</v>
          </cell>
          <cell r="BK489">
            <v>0</v>
          </cell>
          <cell r="BL489">
            <v>0</v>
          </cell>
          <cell r="BO489">
            <v>0</v>
          </cell>
          <cell r="BP489">
            <v>0</v>
          </cell>
          <cell r="CF489">
            <v>8326.0889999999999</v>
          </cell>
          <cell r="CG489">
            <v>571.66899999999998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X489">
            <v>0</v>
          </cell>
          <cell r="CY489">
            <v>0</v>
          </cell>
          <cell r="DJ489" t="str">
            <v>НКРЕ</v>
          </cell>
          <cell r="DL489">
            <v>40526</v>
          </cell>
          <cell r="DM489">
            <v>1775</v>
          </cell>
          <cell r="DO489" t="str">
            <v>умовно-змінна частина двоставкового тарифу</v>
          </cell>
        </row>
        <row r="490">
          <cell r="AF490">
            <v>39874</v>
          </cell>
          <cell r="AG490">
            <v>547</v>
          </cell>
          <cell r="AM490">
            <v>22627</v>
          </cell>
          <cell r="AO490">
            <v>8002717.3600000003</v>
          </cell>
          <cell r="AQ490">
            <v>6958930</v>
          </cell>
          <cell r="AU490">
            <v>0</v>
          </cell>
          <cell r="AW490">
            <v>0</v>
          </cell>
          <cell r="AY490">
            <v>5984028.9983778</v>
          </cell>
          <cell r="AZ490">
            <v>264.46409150032264</v>
          </cell>
          <cell r="BA490">
            <v>588681</v>
          </cell>
          <cell r="BB490">
            <v>26.016749900561276</v>
          </cell>
          <cell r="BG490">
            <v>341263</v>
          </cell>
          <cell r="BH490">
            <v>15.082114288239714</v>
          </cell>
          <cell r="BI490">
            <v>44957</v>
          </cell>
          <cell r="BJ490">
            <v>1.9868740884783667</v>
          </cell>
          <cell r="BK490">
            <v>0</v>
          </cell>
          <cell r="BL490">
            <v>0</v>
          </cell>
          <cell r="BO490">
            <v>0</v>
          </cell>
          <cell r="BP490">
            <v>0</v>
          </cell>
          <cell r="CF490">
            <v>2746.416228</v>
          </cell>
          <cell r="CG490">
            <v>2178.85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X490">
            <v>0</v>
          </cell>
          <cell r="CY490">
            <v>0</v>
          </cell>
          <cell r="DJ490" t="str">
            <v>НКРКП</v>
          </cell>
          <cell r="DL490">
            <v>40816</v>
          </cell>
          <cell r="DM490">
            <v>158</v>
          </cell>
        </row>
        <row r="491">
          <cell r="AF491">
            <v>39874</v>
          </cell>
          <cell r="AG491">
            <v>547</v>
          </cell>
          <cell r="AM491">
            <v>3809.1</v>
          </cell>
          <cell r="AO491">
            <v>1451000.463</v>
          </cell>
          <cell r="AQ491">
            <v>1160810</v>
          </cell>
          <cell r="AU491">
            <v>0</v>
          </cell>
          <cell r="AW491">
            <v>0</v>
          </cell>
          <cell r="AY491">
            <v>1041170.00905</v>
          </cell>
          <cell r="AZ491">
            <v>273.33753617652462</v>
          </cell>
          <cell r="BA491">
            <v>55220</v>
          </cell>
          <cell r="BB491">
            <v>14.496862775983828</v>
          </cell>
          <cell r="BG491">
            <v>59134</v>
          </cell>
          <cell r="BH491">
            <v>15.524402089732483</v>
          </cell>
          <cell r="BI491">
            <v>5286</v>
          </cell>
          <cell r="BJ491">
            <v>1.3877293848940695</v>
          </cell>
          <cell r="BK491">
            <v>0</v>
          </cell>
          <cell r="BL491">
            <v>0</v>
          </cell>
          <cell r="BO491">
            <v>0</v>
          </cell>
          <cell r="BP491">
            <v>0</v>
          </cell>
          <cell r="CF491">
            <v>477.85300000000001</v>
          </cell>
          <cell r="CG491">
            <v>2178.85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X491">
            <v>0</v>
          </cell>
          <cell r="CY491">
            <v>0</v>
          </cell>
          <cell r="DJ491" t="str">
            <v>НКРКП</v>
          </cell>
          <cell r="DL491">
            <v>40816</v>
          </cell>
          <cell r="DM491">
            <v>158</v>
          </cell>
        </row>
        <row r="492">
          <cell r="AF492">
            <v>39527</v>
          </cell>
          <cell r="AG492">
            <v>149</v>
          </cell>
          <cell r="AO492">
            <v>6174106.8443999998</v>
          </cell>
          <cell r="AQ492">
            <v>6173937</v>
          </cell>
          <cell r="AY492">
            <v>940550.86062960001</v>
          </cell>
          <cell r="AZ492">
            <v>2169.3672401273179</v>
          </cell>
          <cell r="BC492">
            <v>0</v>
          </cell>
          <cell r="BD492">
            <v>0</v>
          </cell>
          <cell r="BG492">
            <v>133698</v>
          </cell>
          <cell r="BH492">
            <v>308.3725435925823</v>
          </cell>
          <cell r="BI492">
            <v>26372</v>
          </cell>
          <cell r="BJ492">
            <v>60.826644524402617</v>
          </cell>
          <cell r="BK492">
            <v>0</v>
          </cell>
          <cell r="BL492">
            <v>0</v>
          </cell>
          <cell r="BM492">
            <v>3607510</v>
          </cell>
          <cell r="BN492">
            <v>8320.6707260817402</v>
          </cell>
          <cell r="BO492">
            <v>0</v>
          </cell>
          <cell r="BP492">
            <v>0</v>
          </cell>
          <cell r="BY492">
            <v>1576</v>
          </cell>
          <cell r="CF492">
            <v>1645.2688800000001</v>
          </cell>
          <cell r="CG492">
            <v>571.66999999999996</v>
          </cell>
          <cell r="CX492">
            <v>0</v>
          </cell>
          <cell r="CY492">
            <v>0</v>
          </cell>
          <cell r="DB492">
            <v>0</v>
          </cell>
          <cell r="DC492">
            <v>0</v>
          </cell>
          <cell r="DJ492" t="str">
            <v>МОС</v>
          </cell>
          <cell r="DL492">
            <v>40556</v>
          </cell>
          <cell r="DM492">
            <v>7</v>
          </cell>
          <cell r="DO492" t="str">
            <v>тариф на теплову енергію</v>
          </cell>
        </row>
        <row r="493">
          <cell r="AF493">
            <v>39874</v>
          </cell>
          <cell r="AG493">
            <v>547</v>
          </cell>
          <cell r="AO493">
            <v>3282888.2172000008</v>
          </cell>
          <cell r="AQ493">
            <v>2854510</v>
          </cell>
          <cell r="AY493">
            <v>1182470.6103999999</v>
          </cell>
          <cell r="AZ493">
            <v>8651.3799414691239</v>
          </cell>
          <cell r="BC493">
            <v>0</v>
          </cell>
          <cell r="BD493">
            <v>0</v>
          </cell>
          <cell r="BG493">
            <v>64432</v>
          </cell>
          <cell r="BH493">
            <v>471.40766754462976</v>
          </cell>
          <cell r="BI493">
            <v>8488</v>
          </cell>
          <cell r="BJ493">
            <v>62.101258413813277</v>
          </cell>
          <cell r="BK493">
            <v>0</v>
          </cell>
          <cell r="BL493">
            <v>0</v>
          </cell>
          <cell r="BM493">
            <v>1140600</v>
          </cell>
          <cell r="BN493">
            <v>8345.0395083406493</v>
          </cell>
          <cell r="BO493">
            <v>0</v>
          </cell>
          <cell r="BP493">
            <v>0</v>
          </cell>
          <cell r="BY493">
            <v>1576</v>
          </cell>
          <cell r="CF493">
            <v>542.70399999999995</v>
          </cell>
          <cell r="CG493">
            <v>2178.85</v>
          </cell>
          <cell r="CX493">
            <v>0</v>
          </cell>
          <cell r="CY493">
            <v>0</v>
          </cell>
          <cell r="DB493">
            <v>0</v>
          </cell>
          <cell r="DC493">
            <v>0</v>
          </cell>
          <cell r="DJ493" t="str">
            <v>МОС</v>
          </cell>
          <cell r="DL493">
            <v>39954</v>
          </cell>
          <cell r="DM493">
            <v>414</v>
          </cell>
          <cell r="DO493" t="str">
            <v>на теплову енергію</v>
          </cell>
        </row>
        <row r="494">
          <cell r="AF494">
            <v>39874</v>
          </cell>
          <cell r="AG494">
            <v>547</v>
          </cell>
          <cell r="AO494">
            <v>607563.92280000006</v>
          </cell>
          <cell r="AQ494">
            <v>485140</v>
          </cell>
          <cell r="AY494">
            <v>205742.26895</v>
          </cell>
          <cell r="AZ494">
            <v>8883.5176575993082</v>
          </cell>
          <cell r="BC494">
            <v>0</v>
          </cell>
          <cell r="BD494">
            <v>0</v>
          </cell>
          <cell r="BG494">
            <v>11456</v>
          </cell>
          <cell r="BH494">
            <v>494.64594127806566</v>
          </cell>
          <cell r="BI494">
            <v>1024</v>
          </cell>
          <cell r="BJ494">
            <v>44.21416234887738</v>
          </cell>
          <cell r="BK494">
            <v>0</v>
          </cell>
          <cell r="BL494">
            <v>0</v>
          </cell>
          <cell r="BM494">
            <v>192020</v>
          </cell>
          <cell r="BN494">
            <v>8291.0189982728843</v>
          </cell>
          <cell r="BO494">
            <v>0</v>
          </cell>
          <cell r="BP494">
            <v>0</v>
          </cell>
          <cell r="BY494">
            <v>1576</v>
          </cell>
          <cell r="CF494">
            <v>94.427000000000007</v>
          </cell>
          <cell r="CG494">
            <v>2178.85</v>
          </cell>
          <cell r="CX494">
            <v>0</v>
          </cell>
          <cell r="CY494">
            <v>0</v>
          </cell>
          <cell r="DB494">
            <v>0</v>
          </cell>
          <cell r="DC494">
            <v>0</v>
          </cell>
          <cell r="DJ494" t="str">
            <v>МОС</v>
          </cell>
          <cell r="DL494">
            <v>39919</v>
          </cell>
          <cell r="DM494">
            <v>301</v>
          </cell>
          <cell r="DO494" t="str">
            <v>на теплову енергію</v>
          </cell>
        </row>
        <row r="495">
          <cell r="W495">
            <v>227.5</v>
          </cell>
          <cell r="AF495">
            <v>39671</v>
          </cell>
          <cell r="AG495">
            <v>550</v>
          </cell>
          <cell r="AH495">
            <v>234.05665236051502</v>
          </cell>
          <cell r="AM495">
            <v>58250</v>
          </cell>
          <cell r="AO495">
            <v>13251875</v>
          </cell>
          <cell r="AQ495">
            <v>13633800</v>
          </cell>
          <cell r="AU495">
            <v>0</v>
          </cell>
          <cell r="AW495">
            <v>291042.22000000003</v>
          </cell>
          <cell r="AY495">
            <v>6339321.1200000001</v>
          </cell>
          <cell r="AZ495">
            <v>108.82954712446352</v>
          </cell>
          <cell r="BA495">
            <v>44300</v>
          </cell>
          <cell r="BB495">
            <v>0.76051502145922745</v>
          </cell>
          <cell r="BC495">
            <v>0</v>
          </cell>
          <cell r="BD495">
            <v>0</v>
          </cell>
          <cell r="BG495">
            <v>0</v>
          </cell>
          <cell r="BH495">
            <v>0</v>
          </cell>
          <cell r="BI495">
            <v>1229000</v>
          </cell>
          <cell r="BJ495">
            <v>21.098712446351932</v>
          </cell>
          <cell r="BK495">
            <v>0</v>
          </cell>
          <cell r="BL495">
            <v>0</v>
          </cell>
          <cell r="BM495">
            <v>4085500</v>
          </cell>
          <cell r="BN495">
            <v>70.137339055793987</v>
          </cell>
          <cell r="BO495">
            <v>0</v>
          </cell>
          <cell r="BP495">
            <v>0</v>
          </cell>
          <cell r="BY495">
            <v>1506.17</v>
          </cell>
          <cell r="CF495">
            <v>8716</v>
          </cell>
          <cell r="CG495">
            <v>727.32</v>
          </cell>
          <cell r="CJ495">
            <v>0</v>
          </cell>
          <cell r="CK495">
            <v>0</v>
          </cell>
          <cell r="CL495">
            <v>0</v>
          </cell>
          <cell r="CM495">
            <v>1799</v>
          </cell>
          <cell r="CN495">
            <v>161.78</v>
          </cell>
          <cell r="CO495">
            <v>250.25</v>
          </cell>
          <cell r="CX495">
            <v>0</v>
          </cell>
          <cell r="CY495">
            <v>0</v>
          </cell>
          <cell r="DB495">
            <v>0</v>
          </cell>
          <cell r="DC495">
            <v>0</v>
          </cell>
          <cell r="DJ495" t="str">
            <v>НКРЕ</v>
          </cell>
          <cell r="DL495">
            <v>40526</v>
          </cell>
          <cell r="DM495">
            <v>1834</v>
          </cell>
          <cell r="DO495" t="str">
            <v>тариф на теплову енергію</v>
          </cell>
          <cell r="DT495">
            <v>250.25</v>
          </cell>
        </row>
        <row r="496">
          <cell r="W496">
            <v>650</v>
          </cell>
          <cell r="AF496">
            <v>39856</v>
          </cell>
          <cell r="AG496">
            <v>898</v>
          </cell>
          <cell r="AH496">
            <v>461.24980764298539</v>
          </cell>
          <cell r="AM496">
            <v>7798</v>
          </cell>
          <cell r="AO496">
            <v>5068700</v>
          </cell>
          <cell r="AQ496">
            <v>3596826</v>
          </cell>
          <cell r="AU496">
            <v>0</v>
          </cell>
          <cell r="AW496">
            <v>7394.9861899999996</v>
          </cell>
          <cell r="AY496">
            <v>2595560.5970249996</v>
          </cell>
          <cell r="AZ496">
            <v>332.84952513785578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G496">
            <v>0</v>
          </cell>
          <cell r="BH496">
            <v>0</v>
          </cell>
          <cell r="BI496">
            <v>211098</v>
          </cell>
          <cell r="BJ496">
            <v>27.070787381379841</v>
          </cell>
          <cell r="BK496">
            <v>0</v>
          </cell>
          <cell r="BL496">
            <v>0</v>
          </cell>
          <cell r="BM496">
            <v>547276</v>
          </cell>
          <cell r="BN496">
            <v>70.181585021800458</v>
          </cell>
          <cell r="BO496">
            <v>0</v>
          </cell>
          <cell r="BP496">
            <v>0</v>
          </cell>
          <cell r="BY496">
            <v>1506.17</v>
          </cell>
          <cell r="CF496">
            <v>1211.6048999999998</v>
          </cell>
          <cell r="CG496">
            <v>2142.25</v>
          </cell>
          <cell r="CJ496">
            <v>0</v>
          </cell>
          <cell r="CK496">
            <v>0</v>
          </cell>
          <cell r="CL496">
            <v>0</v>
          </cell>
          <cell r="CM496">
            <v>28.151</v>
          </cell>
          <cell r="CN496">
            <v>262.69</v>
          </cell>
          <cell r="CO496">
            <v>702.85</v>
          </cell>
          <cell r="CX496">
            <v>0</v>
          </cell>
          <cell r="CY496">
            <v>0</v>
          </cell>
          <cell r="DB496">
            <v>0</v>
          </cell>
          <cell r="DC496">
            <v>0</v>
          </cell>
          <cell r="DJ496" t="str">
            <v>НКРКП</v>
          </cell>
          <cell r="DL496">
            <v>40816</v>
          </cell>
          <cell r="DM496">
            <v>122</v>
          </cell>
          <cell r="DT496">
            <v>900.1</v>
          </cell>
        </row>
        <row r="497">
          <cell r="W497">
            <v>650</v>
          </cell>
          <cell r="AF497">
            <v>39856</v>
          </cell>
          <cell r="AG497">
            <v>898</v>
          </cell>
          <cell r="AH497">
            <v>461.24977973568281</v>
          </cell>
          <cell r="AM497">
            <v>4540</v>
          </cell>
          <cell r="AO497">
            <v>2951000</v>
          </cell>
          <cell r="AQ497">
            <v>2094074</v>
          </cell>
          <cell r="AU497">
            <v>0</v>
          </cell>
          <cell r="AW497">
            <v>4304.9637200000006</v>
          </cell>
          <cell r="AY497">
            <v>1511143.15</v>
          </cell>
          <cell r="AZ497">
            <v>332.85091409691626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G497">
            <v>0</v>
          </cell>
          <cell r="BH497">
            <v>0</v>
          </cell>
          <cell r="BI497">
            <v>122902</v>
          </cell>
          <cell r="BJ497">
            <v>27.070925110132158</v>
          </cell>
          <cell r="BK497">
            <v>0</v>
          </cell>
          <cell r="BL497">
            <v>0</v>
          </cell>
          <cell r="BM497">
            <v>318624</v>
          </cell>
          <cell r="BN497">
            <v>70.181497797356826</v>
          </cell>
          <cell r="BO497">
            <v>0</v>
          </cell>
          <cell r="BP497">
            <v>0</v>
          </cell>
          <cell r="BY497">
            <v>1506.17</v>
          </cell>
          <cell r="CF497">
            <v>705.4</v>
          </cell>
          <cell r="CG497">
            <v>2142.25</v>
          </cell>
          <cell r="CJ497">
            <v>0</v>
          </cell>
          <cell r="CK497">
            <v>0</v>
          </cell>
          <cell r="CL497">
            <v>0</v>
          </cell>
          <cell r="CM497">
            <v>16.388000000000002</v>
          </cell>
          <cell r="CN497">
            <v>262.69</v>
          </cell>
          <cell r="CO497">
            <v>702.85</v>
          </cell>
          <cell r="CX497">
            <v>0</v>
          </cell>
          <cell r="CY497">
            <v>0</v>
          </cell>
          <cell r="DB497">
            <v>0</v>
          </cell>
          <cell r="DC497">
            <v>0</v>
          </cell>
          <cell r="DJ497" t="str">
            <v>НКРКП</v>
          </cell>
          <cell r="DL497">
            <v>40816</v>
          </cell>
          <cell r="DM497">
            <v>122</v>
          </cell>
          <cell r="DT497">
            <v>900.1</v>
          </cell>
        </row>
        <row r="498">
          <cell r="AF498">
            <v>39874</v>
          </cell>
          <cell r="AG498">
            <v>37</v>
          </cell>
          <cell r="AO498">
            <v>3809899.9007999999</v>
          </cell>
          <cell r="AQ498">
            <v>3666900</v>
          </cell>
          <cell r="AY498">
            <v>0</v>
          </cell>
          <cell r="AZ498">
            <v>0</v>
          </cell>
          <cell r="BC498">
            <v>0</v>
          </cell>
          <cell r="BD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2909900</v>
          </cell>
          <cell r="BN498">
            <v>10715.495654735603</v>
          </cell>
          <cell r="BO498">
            <v>0</v>
          </cell>
          <cell r="BP498">
            <v>0</v>
          </cell>
          <cell r="BY498">
            <v>2015</v>
          </cell>
          <cell r="CF498">
            <v>0</v>
          </cell>
          <cell r="CG498">
            <v>0</v>
          </cell>
          <cell r="CX498">
            <v>0</v>
          </cell>
          <cell r="CY498">
            <v>0</v>
          </cell>
          <cell r="DB498">
            <v>0</v>
          </cell>
          <cell r="DC498">
            <v>0</v>
          </cell>
          <cell r="DJ498" t="str">
            <v>МОС</v>
          </cell>
          <cell r="DL498">
            <v>40198</v>
          </cell>
          <cell r="DM498">
            <v>15</v>
          </cell>
          <cell r="DO498" t="str">
            <v xml:space="preserve">Централізоване опалення </v>
          </cell>
        </row>
        <row r="499">
          <cell r="AF499">
            <v>39874</v>
          </cell>
          <cell r="AG499">
            <v>37</v>
          </cell>
          <cell r="AO499">
            <v>1208999.93994</v>
          </cell>
          <cell r="AQ499">
            <v>1051300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834300</v>
          </cell>
          <cell r="BN499">
            <v>10715.821500076296</v>
          </cell>
          <cell r="BO499">
            <v>0</v>
          </cell>
          <cell r="BP499">
            <v>0</v>
          </cell>
          <cell r="BY499">
            <v>2015</v>
          </cell>
          <cell r="CF499">
            <v>0</v>
          </cell>
          <cell r="CG499">
            <v>0</v>
          </cell>
          <cell r="CX499">
            <v>0</v>
          </cell>
          <cell r="CY499">
            <v>0</v>
          </cell>
          <cell r="DB499">
            <v>0</v>
          </cell>
          <cell r="DC499">
            <v>0</v>
          </cell>
          <cell r="DJ499" t="str">
            <v>МОС</v>
          </cell>
          <cell r="DL499">
            <v>40198</v>
          </cell>
          <cell r="DM499">
            <v>15</v>
          </cell>
          <cell r="DO499" t="str">
            <v>на теплову енергію</v>
          </cell>
        </row>
        <row r="500">
          <cell r="AF500">
            <v>39874</v>
          </cell>
          <cell r="AG500">
            <v>37</v>
          </cell>
          <cell r="AO500">
            <v>309850.06001975999</v>
          </cell>
          <cell r="AQ500">
            <v>309850</v>
          </cell>
          <cell r="AY500">
            <v>0</v>
          </cell>
          <cell r="AZ500">
            <v>0</v>
          </cell>
          <cell r="BC500">
            <v>0</v>
          </cell>
          <cell r="BD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245800</v>
          </cell>
          <cell r="BN500">
            <v>10711.729491962455</v>
          </cell>
          <cell r="BO500">
            <v>0</v>
          </cell>
          <cell r="BP500">
            <v>0</v>
          </cell>
          <cell r="BY500">
            <v>2015</v>
          </cell>
          <cell r="CF500">
            <v>0</v>
          </cell>
          <cell r="CG500">
            <v>0</v>
          </cell>
          <cell r="CX500">
            <v>0</v>
          </cell>
          <cell r="CY500">
            <v>0</v>
          </cell>
          <cell r="DB500">
            <v>0</v>
          </cell>
          <cell r="DC500">
            <v>0</v>
          </cell>
          <cell r="DJ500" t="str">
            <v>МОС</v>
          </cell>
          <cell r="DL500">
            <v>40198</v>
          </cell>
          <cell r="DM500">
            <v>15</v>
          </cell>
          <cell r="DO500" t="str">
            <v>на теплову енергію</v>
          </cell>
        </row>
        <row r="501">
          <cell r="AF501">
            <v>39874</v>
          </cell>
          <cell r="AG501">
            <v>37</v>
          </cell>
          <cell r="AM501">
            <v>45343</v>
          </cell>
          <cell r="AO501">
            <v>6734795.79</v>
          </cell>
          <cell r="AQ501">
            <v>6402013</v>
          </cell>
          <cell r="AU501">
            <v>0</v>
          </cell>
          <cell r="AW501">
            <v>0</v>
          </cell>
          <cell r="AY501">
            <v>5296213.3223999999</v>
          </cell>
          <cell r="AZ501">
            <v>116.80332846084291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1105800</v>
          </cell>
          <cell r="BJ501">
            <v>24.38744679443354</v>
          </cell>
          <cell r="BK501">
            <v>0</v>
          </cell>
          <cell r="BL501">
            <v>0</v>
          </cell>
          <cell r="BO501">
            <v>0</v>
          </cell>
          <cell r="BP501">
            <v>0</v>
          </cell>
          <cell r="CF501">
            <v>7281.82</v>
          </cell>
          <cell r="CG501">
            <v>727.32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X501">
            <v>0</v>
          </cell>
          <cell r="CY501">
            <v>0</v>
          </cell>
          <cell r="DJ501" t="str">
            <v>НКРЕ</v>
          </cell>
          <cell r="DL501">
            <v>40526</v>
          </cell>
          <cell r="DM501">
            <v>1739</v>
          </cell>
          <cell r="DO501" t="str">
            <v>умовно-зміна частина двоставкового тарифу на теплову енергію</v>
          </cell>
        </row>
        <row r="502">
          <cell r="AF502">
            <v>39874</v>
          </cell>
          <cell r="AG502">
            <v>37</v>
          </cell>
          <cell r="AM502">
            <v>12840.65</v>
          </cell>
          <cell r="AO502">
            <v>5385111.7970000003</v>
          </cell>
          <cell r="AQ502">
            <v>4682700</v>
          </cell>
          <cell r="AU502">
            <v>0</v>
          </cell>
          <cell r="AW502">
            <v>0</v>
          </cell>
          <cell r="AY502">
            <v>4372699.6458749995</v>
          </cell>
          <cell r="AZ502">
            <v>340.53569296530935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310000</v>
          </cell>
          <cell r="BJ502">
            <v>24.142080034889201</v>
          </cell>
          <cell r="BK502">
            <v>0</v>
          </cell>
          <cell r="BL502">
            <v>0</v>
          </cell>
          <cell r="BO502">
            <v>0</v>
          </cell>
          <cell r="BP502">
            <v>0</v>
          </cell>
          <cell r="CF502">
            <v>2041.1714999999999</v>
          </cell>
          <cell r="CG502">
            <v>2142.25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X502">
            <v>0</v>
          </cell>
          <cell r="CY502">
            <v>0</v>
          </cell>
          <cell r="DJ502" t="str">
            <v>НКРКП</v>
          </cell>
          <cell r="DL502">
            <v>40816</v>
          </cell>
          <cell r="DM502">
            <v>163</v>
          </cell>
        </row>
        <row r="503">
          <cell r="AF503">
            <v>39874</v>
          </cell>
          <cell r="AG503">
            <v>37</v>
          </cell>
          <cell r="AM503">
            <v>3784.35</v>
          </cell>
          <cell r="AO503">
            <v>1656107.247</v>
          </cell>
          <cell r="AQ503">
            <v>1380068</v>
          </cell>
          <cell r="AU503">
            <v>0</v>
          </cell>
          <cell r="AW503">
            <v>0</v>
          </cell>
          <cell r="AY503">
            <v>1288768.1740999999</v>
          </cell>
          <cell r="AZ503">
            <v>340.55205625800994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91300</v>
          </cell>
          <cell r="BJ503">
            <v>24.125675479276495</v>
          </cell>
          <cell r="BK503">
            <v>0</v>
          </cell>
          <cell r="BL503">
            <v>0</v>
          </cell>
          <cell r="BO503">
            <v>0</v>
          </cell>
          <cell r="BP503">
            <v>0</v>
          </cell>
          <cell r="CF503">
            <v>601.59559999999999</v>
          </cell>
          <cell r="CG503">
            <v>2142.25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X503">
            <v>0</v>
          </cell>
          <cell r="CY503">
            <v>0</v>
          </cell>
          <cell r="DJ503" t="str">
            <v>НКРКП</v>
          </cell>
          <cell r="DL503">
            <v>40816</v>
          </cell>
          <cell r="DM503">
            <v>163</v>
          </cell>
        </row>
        <row r="504">
          <cell r="W504">
            <v>251</v>
          </cell>
          <cell r="AF504">
            <v>40092</v>
          </cell>
          <cell r="AG504">
            <v>178</v>
          </cell>
          <cell r="AH504">
            <v>248.51327433628319</v>
          </cell>
          <cell r="AM504">
            <v>22600</v>
          </cell>
          <cell r="AO504">
            <v>5672600</v>
          </cell>
          <cell r="AQ504">
            <v>5616400</v>
          </cell>
          <cell r="AU504">
            <v>0</v>
          </cell>
          <cell r="AW504">
            <v>0</v>
          </cell>
          <cell r="AY504">
            <v>2530564.4760000003</v>
          </cell>
          <cell r="AZ504">
            <v>111.97187946902656</v>
          </cell>
          <cell r="BA504">
            <v>89636</v>
          </cell>
          <cell r="BB504">
            <v>3.9661946902654868</v>
          </cell>
          <cell r="BC504">
            <v>0</v>
          </cell>
          <cell r="BD504">
            <v>0</v>
          </cell>
          <cell r="BG504">
            <v>0</v>
          </cell>
          <cell r="BH504">
            <v>0</v>
          </cell>
          <cell r="BI504">
            <v>407000</v>
          </cell>
          <cell r="BJ504">
            <v>18.008849557522122</v>
          </cell>
          <cell r="BK504">
            <v>0</v>
          </cell>
          <cell r="BL504">
            <v>0</v>
          </cell>
          <cell r="BM504">
            <v>1905260</v>
          </cell>
          <cell r="BN504">
            <v>84.303539823008848</v>
          </cell>
          <cell r="BO504">
            <v>0</v>
          </cell>
          <cell r="BP504">
            <v>0</v>
          </cell>
          <cell r="BY504">
            <v>2059</v>
          </cell>
          <cell r="CF504">
            <v>3479.3</v>
          </cell>
          <cell r="CG504">
            <v>727.32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X504">
            <v>0</v>
          </cell>
          <cell r="CY504">
            <v>0</v>
          </cell>
          <cell r="DB504">
            <v>0</v>
          </cell>
          <cell r="DC504">
            <v>0</v>
          </cell>
          <cell r="DJ504" t="str">
            <v>НКРКП</v>
          </cell>
          <cell r="DL504">
            <v>40526</v>
          </cell>
          <cell r="DM504">
            <v>1764</v>
          </cell>
          <cell r="DO504" t="str">
            <v>тариф на теплову енергію</v>
          </cell>
          <cell r="DT504">
            <v>276.08999999999997</v>
          </cell>
        </row>
        <row r="505">
          <cell r="W505">
            <v>507.42</v>
          </cell>
          <cell r="AF505">
            <v>40092</v>
          </cell>
          <cell r="AG505">
            <v>179</v>
          </cell>
          <cell r="AH505">
            <v>441.2167832167832</v>
          </cell>
          <cell r="AM505">
            <v>12441</v>
          </cell>
          <cell r="AO505">
            <v>6312812.2199999997</v>
          </cell>
          <cell r="AQ505">
            <v>5489178</v>
          </cell>
          <cell r="AU505">
            <v>0</v>
          </cell>
          <cell r="AW505">
            <v>0</v>
          </cell>
          <cell r="AY505">
            <v>3666563.0322900005</v>
          </cell>
          <cell r="AZ505">
            <v>294.71610258741265</v>
          </cell>
          <cell r="BA505">
            <v>173739</v>
          </cell>
          <cell r="BB505">
            <v>13.965034965034965</v>
          </cell>
          <cell r="BC505">
            <v>0</v>
          </cell>
          <cell r="BD505">
            <v>0</v>
          </cell>
          <cell r="BG505">
            <v>0</v>
          </cell>
          <cell r="BH505">
            <v>0</v>
          </cell>
          <cell r="BI505">
            <v>224460</v>
          </cell>
          <cell r="BJ505">
            <v>18.041958041958043</v>
          </cell>
          <cell r="BK505">
            <v>0</v>
          </cell>
          <cell r="BL505">
            <v>0</v>
          </cell>
          <cell r="BM505">
            <v>1048820</v>
          </cell>
          <cell r="BN505">
            <v>84.303512579374654</v>
          </cell>
          <cell r="BO505">
            <v>0</v>
          </cell>
          <cell r="BP505">
            <v>0</v>
          </cell>
          <cell r="BY505">
            <v>2059</v>
          </cell>
          <cell r="CF505">
            <v>1679.883</v>
          </cell>
          <cell r="CG505">
            <v>2182.63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X505">
            <v>0</v>
          </cell>
          <cell r="CY505">
            <v>0</v>
          </cell>
          <cell r="DB505">
            <v>0</v>
          </cell>
          <cell r="DC505">
            <v>0</v>
          </cell>
          <cell r="DJ505" t="str">
            <v>НКРКП</v>
          </cell>
          <cell r="DL505">
            <v>40816</v>
          </cell>
          <cell r="DM505">
            <v>88</v>
          </cell>
          <cell r="DT505">
            <v>719.59</v>
          </cell>
        </row>
        <row r="506">
          <cell r="W506">
            <v>529.48</v>
          </cell>
          <cell r="AF506">
            <v>40092</v>
          </cell>
          <cell r="AG506">
            <v>179</v>
          </cell>
          <cell r="AH506">
            <v>441.2167832167832</v>
          </cell>
          <cell r="AM506">
            <v>1859</v>
          </cell>
          <cell r="AO506">
            <v>984303.32000000007</v>
          </cell>
          <cell r="AQ506">
            <v>820222</v>
          </cell>
          <cell r="AU506">
            <v>0</v>
          </cell>
          <cell r="AW506">
            <v>0</v>
          </cell>
          <cell r="AY506">
            <v>547877.23470999999</v>
          </cell>
          <cell r="AZ506">
            <v>294.71610258741259</v>
          </cell>
          <cell r="BA506">
            <v>25961</v>
          </cell>
          <cell r="BB506">
            <v>13.965034965034965</v>
          </cell>
          <cell r="BC506">
            <v>0</v>
          </cell>
          <cell r="BD506">
            <v>0</v>
          </cell>
          <cell r="BG506">
            <v>0</v>
          </cell>
          <cell r="BH506">
            <v>0</v>
          </cell>
          <cell r="BI506">
            <v>33540</v>
          </cell>
          <cell r="BJ506">
            <v>18.041958041958043</v>
          </cell>
          <cell r="BK506">
            <v>0</v>
          </cell>
          <cell r="BL506">
            <v>0</v>
          </cell>
          <cell r="BM506">
            <v>156720</v>
          </cell>
          <cell r="BN506">
            <v>84.303388918773535</v>
          </cell>
          <cell r="BO506">
            <v>0</v>
          </cell>
          <cell r="BP506">
            <v>0</v>
          </cell>
          <cell r="BY506">
            <v>2059</v>
          </cell>
          <cell r="CF506">
            <v>251.017</v>
          </cell>
          <cell r="CG506">
            <v>2182.63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X506">
            <v>0</v>
          </cell>
          <cell r="CY506">
            <v>0</v>
          </cell>
          <cell r="DB506">
            <v>0</v>
          </cell>
          <cell r="DC506">
            <v>0</v>
          </cell>
          <cell r="DJ506" t="str">
            <v>НКРКП</v>
          </cell>
          <cell r="DL506">
            <v>40816</v>
          </cell>
          <cell r="DM506">
            <v>88</v>
          </cell>
          <cell r="DT506">
            <v>741.65</v>
          </cell>
        </row>
        <row r="507">
          <cell r="W507">
            <v>204.17080442846557</v>
          </cell>
          <cell r="AF507">
            <v>39637</v>
          </cell>
          <cell r="AG507" t="str">
            <v>4/6-5/2023</v>
          </cell>
          <cell r="AH507">
            <v>195.58523749662538</v>
          </cell>
          <cell r="AM507">
            <v>1681666</v>
          </cell>
          <cell r="AO507">
            <v>343347100</v>
          </cell>
          <cell r="AQ507">
            <v>328909044</v>
          </cell>
          <cell r="AU507">
            <v>0</v>
          </cell>
          <cell r="AW507">
            <v>107607307.92</v>
          </cell>
          <cell r="AY507">
            <v>115056700</v>
          </cell>
          <cell r="AZ507">
            <v>68.418282821915881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G507">
            <v>16329756</v>
          </cell>
          <cell r="BH507">
            <v>9.7104633143561205</v>
          </cell>
          <cell r="BI507">
            <v>7904668</v>
          </cell>
          <cell r="BJ507">
            <v>4.7004981964313961</v>
          </cell>
          <cell r="BK507">
            <v>0</v>
          </cell>
          <cell r="BL507">
            <v>0</v>
          </cell>
          <cell r="BM507">
            <v>65704280</v>
          </cell>
          <cell r="BN507">
            <v>39.07094512227755</v>
          </cell>
          <cell r="BO507">
            <v>0</v>
          </cell>
          <cell r="BP507">
            <v>0</v>
          </cell>
          <cell r="BY507">
            <v>2116.5</v>
          </cell>
          <cell r="CF507">
            <v>183864</v>
          </cell>
          <cell r="CG507">
            <v>625.77067832745945</v>
          </cell>
          <cell r="CJ507">
            <v>0</v>
          </cell>
          <cell r="CK507">
            <v>0</v>
          </cell>
          <cell r="CL507">
            <v>0</v>
          </cell>
          <cell r="CM507">
            <v>631832</v>
          </cell>
          <cell r="CN507">
            <v>170.31</v>
          </cell>
          <cell r="CO507">
            <v>213.87655337118079</v>
          </cell>
          <cell r="CX507">
            <v>0</v>
          </cell>
          <cell r="CY507">
            <v>0</v>
          </cell>
          <cell r="DB507">
            <v>0</v>
          </cell>
          <cell r="DC507">
            <v>0</v>
          </cell>
          <cell r="DJ507" t="str">
            <v>НКРЕ</v>
          </cell>
          <cell r="DL507">
            <v>40526</v>
          </cell>
          <cell r="DM507">
            <v>1844</v>
          </cell>
          <cell r="DO507" t="str">
            <v>на теплову енергію</v>
          </cell>
          <cell r="DT507">
            <v>224.58</v>
          </cell>
        </row>
        <row r="508">
          <cell r="W508">
            <v>504.16500000000002</v>
          </cell>
          <cell r="AF508">
            <v>39861</v>
          </cell>
          <cell r="AG508" t="str">
            <v>6/1/1-107</v>
          </cell>
          <cell r="AH508">
            <v>480.13224529275215</v>
          </cell>
          <cell r="AM508">
            <v>393800</v>
          </cell>
          <cell r="AO508">
            <v>198540177</v>
          </cell>
          <cell r="AQ508">
            <v>189076078.19628578</v>
          </cell>
          <cell r="AU508">
            <v>0</v>
          </cell>
          <cell r="AW508">
            <v>56374549.513000004</v>
          </cell>
          <cell r="AY508">
            <v>107299631.6481816</v>
          </cell>
          <cell r="AZ508">
            <v>272.47240134124326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G508">
            <v>4328083</v>
          </cell>
          <cell r="BH508">
            <v>10.990561198577959</v>
          </cell>
          <cell r="BI508">
            <v>2552230</v>
          </cell>
          <cell r="BJ508">
            <v>6.4810309801929913</v>
          </cell>
          <cell r="BK508">
            <v>0</v>
          </cell>
          <cell r="BL508">
            <v>0</v>
          </cell>
          <cell r="BM508">
            <v>14677730</v>
          </cell>
          <cell r="BN508">
            <v>37.272041645505332</v>
          </cell>
          <cell r="BO508">
            <v>0</v>
          </cell>
          <cell r="BP508">
            <v>0</v>
          </cell>
          <cell r="BY508">
            <v>2362</v>
          </cell>
          <cell r="CF508">
            <v>50164.553778694863</v>
          </cell>
          <cell r="CG508">
            <v>2138.9531764110357</v>
          </cell>
          <cell r="CJ508">
            <v>0</v>
          </cell>
          <cell r="CK508">
            <v>0</v>
          </cell>
          <cell r="CL508">
            <v>0</v>
          </cell>
          <cell r="CM508">
            <v>127978.546</v>
          </cell>
          <cell r="CN508">
            <v>440.5</v>
          </cell>
          <cell r="CO508">
            <v>781.78747837822641</v>
          </cell>
          <cell r="CX508">
            <v>0</v>
          </cell>
          <cell r="CY508">
            <v>0</v>
          </cell>
          <cell r="DB508">
            <v>0</v>
          </cell>
          <cell r="DC508">
            <v>0</v>
          </cell>
          <cell r="DJ508" t="str">
            <v>НКРКП</v>
          </cell>
          <cell r="DL508">
            <v>40816</v>
          </cell>
          <cell r="DM508">
            <v>119</v>
          </cell>
          <cell r="DT508">
            <v>793.2</v>
          </cell>
        </row>
        <row r="509">
          <cell r="W509">
            <v>504.16500000000002</v>
          </cell>
          <cell r="AF509">
            <v>39861</v>
          </cell>
          <cell r="AG509" t="str">
            <v>6/1/1-107</v>
          </cell>
          <cell r="AH509">
            <v>480.13224529275215</v>
          </cell>
          <cell r="AM509">
            <v>381600</v>
          </cell>
          <cell r="AO509">
            <v>192389364</v>
          </cell>
          <cell r="AQ509">
            <v>183218464.80371422</v>
          </cell>
          <cell r="AU509">
            <v>0</v>
          </cell>
          <cell r="AW509">
            <v>54630202.109999999</v>
          </cell>
          <cell r="AY509">
            <v>103975468.35181843</v>
          </cell>
          <cell r="AZ509">
            <v>272.47240134124326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G509">
            <v>4193998</v>
          </cell>
          <cell r="BH509">
            <v>10.990560796645703</v>
          </cell>
          <cell r="BI509">
            <v>2473161</v>
          </cell>
          <cell r="BJ509">
            <v>6.4810298742138368</v>
          </cell>
          <cell r="BK509">
            <v>0</v>
          </cell>
          <cell r="BL509">
            <v>0</v>
          </cell>
          <cell r="BM509">
            <v>14223011</v>
          </cell>
          <cell r="BN509">
            <v>37.27204140461216</v>
          </cell>
          <cell r="BO509">
            <v>0</v>
          </cell>
          <cell r="BP509">
            <v>0</v>
          </cell>
          <cell r="BY509">
            <v>2362</v>
          </cell>
          <cell r="CF509">
            <v>48610.44622130513</v>
          </cell>
          <cell r="CG509">
            <v>2138.9531764110357</v>
          </cell>
          <cell r="CJ509">
            <v>0</v>
          </cell>
          <cell r="CK509">
            <v>0</v>
          </cell>
          <cell r="CL509">
            <v>0</v>
          </cell>
          <cell r="CM509">
            <v>124018.62</v>
          </cell>
          <cell r="CN509">
            <v>440.5</v>
          </cell>
          <cell r="CO509">
            <v>781.78747837822641</v>
          </cell>
          <cell r="CX509">
            <v>0</v>
          </cell>
          <cell r="CY509">
            <v>0</v>
          </cell>
          <cell r="DB509">
            <v>0</v>
          </cell>
          <cell r="DC509">
            <v>0</v>
          </cell>
          <cell r="DJ509" t="str">
            <v>НКРКП</v>
          </cell>
          <cell r="DL509">
            <v>40816</v>
          </cell>
          <cell r="DM509">
            <v>119</v>
          </cell>
          <cell r="DT509">
            <v>795.04</v>
          </cell>
        </row>
        <row r="510">
          <cell r="W510">
            <v>204.65</v>
          </cell>
          <cell r="AF510">
            <v>40014</v>
          </cell>
          <cell r="AG510">
            <v>517</v>
          </cell>
          <cell r="AH510">
            <v>201.15000285046463</v>
          </cell>
          <cell r="AM510">
            <v>87705</v>
          </cell>
          <cell r="AO510">
            <v>17948828.25</v>
          </cell>
          <cell r="AQ510">
            <v>17641861</v>
          </cell>
          <cell r="AU510">
            <v>0</v>
          </cell>
          <cell r="AW510">
            <v>2852586.9529071632</v>
          </cell>
          <cell r="AY510">
            <v>12170972.880000001</v>
          </cell>
          <cell r="AZ510">
            <v>138.77171062083121</v>
          </cell>
          <cell r="BA510">
            <v>0</v>
          </cell>
          <cell r="BB510">
            <v>0</v>
          </cell>
          <cell r="BC510">
            <v>1473444</v>
          </cell>
          <cell r="BD510">
            <v>16.8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825975.21</v>
          </cell>
          <cell r="BN510">
            <v>9.4176524713528309</v>
          </cell>
          <cell r="BO510">
            <v>0</v>
          </cell>
          <cell r="BP510">
            <v>0</v>
          </cell>
          <cell r="BY510">
            <v>1867</v>
          </cell>
          <cell r="CF510">
            <v>16734</v>
          </cell>
          <cell r="CG510">
            <v>727.32</v>
          </cell>
          <cell r="CJ510">
            <v>0</v>
          </cell>
          <cell r="CK510">
            <v>0</v>
          </cell>
          <cell r="CL510">
            <v>0</v>
          </cell>
          <cell r="CM510">
            <v>100799.55027304849</v>
          </cell>
          <cell r="CN510">
            <v>28.299600000000002</v>
          </cell>
          <cell r="CO510">
            <v>28.299600000000002</v>
          </cell>
          <cell r="CX510">
            <v>0</v>
          </cell>
          <cell r="CY510">
            <v>0</v>
          </cell>
          <cell r="DB510">
            <v>21.02</v>
          </cell>
          <cell r="DC510">
            <v>21.02</v>
          </cell>
          <cell r="DJ510" t="str">
            <v>НКРЕ</v>
          </cell>
          <cell r="DL510">
            <v>40526</v>
          </cell>
          <cell r="DM510">
            <v>1722</v>
          </cell>
          <cell r="DO510" t="str">
            <v>на теплову енергію</v>
          </cell>
          <cell r="DT510">
            <v>225.12</v>
          </cell>
        </row>
        <row r="511">
          <cell r="W511">
            <v>306.08</v>
          </cell>
          <cell r="AF511">
            <v>40014</v>
          </cell>
          <cell r="AG511">
            <v>517</v>
          </cell>
          <cell r="AH511">
            <v>470.8</v>
          </cell>
          <cell r="AM511">
            <v>5730</v>
          </cell>
          <cell r="AO511">
            <v>1753838.4</v>
          </cell>
          <cell r="AQ511">
            <v>2697684</v>
          </cell>
          <cell r="AU511">
            <v>0</v>
          </cell>
          <cell r="AW511">
            <v>186367.06276903307</v>
          </cell>
          <cell r="AY511">
            <v>2340251.7407499999</v>
          </cell>
          <cell r="AZ511">
            <v>408.42089716404882</v>
          </cell>
          <cell r="BA511">
            <v>0</v>
          </cell>
          <cell r="BB511">
            <v>0</v>
          </cell>
          <cell r="BC511">
            <v>96264</v>
          </cell>
          <cell r="BD511">
            <v>16.8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53963.15</v>
          </cell>
          <cell r="BN511">
            <v>9.4176527050610819</v>
          </cell>
          <cell r="BO511">
            <v>0</v>
          </cell>
          <cell r="BP511">
            <v>0</v>
          </cell>
          <cell r="BY511">
            <v>1867</v>
          </cell>
          <cell r="CF511">
            <v>1092.4269999999999</v>
          </cell>
          <cell r="CG511">
            <v>2142.25</v>
          </cell>
          <cell r="CJ511">
            <v>0</v>
          </cell>
          <cell r="CK511">
            <v>0</v>
          </cell>
          <cell r="CL511">
            <v>0</v>
          </cell>
          <cell r="CM511">
            <v>6585.501659706606</v>
          </cell>
          <cell r="CN511">
            <v>28.299600000000002</v>
          </cell>
          <cell r="CO511">
            <v>29.01</v>
          </cell>
          <cell r="CX511">
            <v>0</v>
          </cell>
          <cell r="CY511">
            <v>0</v>
          </cell>
          <cell r="DB511">
            <v>21.02</v>
          </cell>
          <cell r="DC511">
            <v>21.02</v>
          </cell>
          <cell r="DJ511" t="str">
            <v>НКРКП</v>
          </cell>
          <cell r="DL511">
            <v>40816</v>
          </cell>
          <cell r="DM511">
            <v>115</v>
          </cell>
          <cell r="DT511">
            <v>816.06</v>
          </cell>
        </row>
        <row r="512">
          <cell r="W512">
            <v>508.46</v>
          </cell>
          <cell r="AF512">
            <v>40014</v>
          </cell>
          <cell r="AG512">
            <v>517</v>
          </cell>
          <cell r="AH512">
            <v>470.8</v>
          </cell>
          <cell r="AM512">
            <v>9030</v>
          </cell>
          <cell r="AO512">
            <v>4591393.8</v>
          </cell>
          <cell r="AQ512">
            <v>4251324</v>
          </cell>
          <cell r="AU512">
            <v>0</v>
          </cell>
          <cell r="AW512">
            <v>293698.87902345002</v>
          </cell>
          <cell r="AY512">
            <v>3688039.7592500001</v>
          </cell>
          <cell r="AZ512">
            <v>408.42079282945735</v>
          </cell>
          <cell r="BA512">
            <v>0</v>
          </cell>
          <cell r="BB512">
            <v>0</v>
          </cell>
          <cell r="BC512">
            <v>151704</v>
          </cell>
          <cell r="BD512">
            <v>16.8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85041.4</v>
          </cell>
          <cell r="BN512">
            <v>9.4176522702104091</v>
          </cell>
          <cell r="BO512">
            <v>0</v>
          </cell>
          <cell r="BP512">
            <v>0</v>
          </cell>
          <cell r="BY512">
            <v>1867</v>
          </cell>
          <cell r="CF512">
            <v>1721.5730000000001</v>
          </cell>
          <cell r="CG512">
            <v>2142.25</v>
          </cell>
          <cell r="CJ512">
            <v>0</v>
          </cell>
          <cell r="CK512">
            <v>0</v>
          </cell>
          <cell r="CL512">
            <v>0</v>
          </cell>
          <cell r="CM512">
            <v>10378.198950637112</v>
          </cell>
          <cell r="CN512">
            <v>28.299600000000002</v>
          </cell>
          <cell r="CO512">
            <v>29.01</v>
          </cell>
          <cell r="CX512">
            <v>0</v>
          </cell>
          <cell r="CY512">
            <v>0</v>
          </cell>
          <cell r="DB512">
            <v>21.02</v>
          </cell>
          <cell r="DC512">
            <v>21.02</v>
          </cell>
          <cell r="DJ512" t="str">
            <v>НКРКП</v>
          </cell>
          <cell r="DL512">
            <v>40816</v>
          </cell>
          <cell r="DM512">
            <v>115</v>
          </cell>
          <cell r="DT512">
            <v>816.06</v>
          </cell>
        </row>
        <row r="513">
          <cell r="W513">
            <v>343.3</v>
          </cell>
          <cell r="AF513">
            <v>40014</v>
          </cell>
          <cell r="AG513">
            <v>519</v>
          </cell>
          <cell r="AH513">
            <v>317.86968057332643</v>
          </cell>
          <cell r="AM513">
            <v>70191.070000000007</v>
          </cell>
          <cell r="AO513">
            <v>24096594.331000004</v>
          </cell>
          <cell r="AQ513">
            <v>22311613</v>
          </cell>
          <cell r="AU513">
            <v>0</v>
          </cell>
          <cell r="AW513">
            <v>7698556.6898470102</v>
          </cell>
          <cell r="AY513">
            <v>10740334.440000001</v>
          </cell>
          <cell r="AZ513">
            <v>153.01568190939389</v>
          </cell>
          <cell r="BA513">
            <v>0</v>
          </cell>
          <cell r="BB513">
            <v>0</v>
          </cell>
          <cell r="BC513">
            <v>2700248</v>
          </cell>
          <cell r="BD513">
            <v>38.469964911490877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811300</v>
          </cell>
          <cell r="BN513">
            <v>11.558450384073073</v>
          </cell>
          <cell r="BO513">
            <v>0</v>
          </cell>
          <cell r="BP513">
            <v>0</v>
          </cell>
          <cell r="BY513">
            <v>1867</v>
          </cell>
          <cell r="CF513">
            <v>14767</v>
          </cell>
          <cell r="CG513">
            <v>727.32</v>
          </cell>
          <cell r="CJ513">
            <v>0</v>
          </cell>
          <cell r="CK513">
            <v>0</v>
          </cell>
          <cell r="CL513">
            <v>0</v>
          </cell>
          <cell r="CM513">
            <v>103475.22432590066</v>
          </cell>
          <cell r="CN513">
            <v>74.400000000000006</v>
          </cell>
          <cell r="CO513">
            <v>74.400000000000006</v>
          </cell>
          <cell r="CX513">
            <v>0</v>
          </cell>
          <cell r="CY513">
            <v>0</v>
          </cell>
          <cell r="DB513">
            <v>73.760000000000005</v>
          </cell>
          <cell r="DC513">
            <v>73.760000000000005</v>
          </cell>
          <cell r="DJ513" t="str">
            <v>НКРЕ</v>
          </cell>
          <cell r="DL513">
            <v>40526</v>
          </cell>
          <cell r="DM513">
            <v>1722</v>
          </cell>
          <cell r="DO513" t="str">
            <v>на теплову енергію</v>
          </cell>
          <cell r="DT513">
            <v>377.63</v>
          </cell>
        </row>
        <row r="514">
          <cell r="W514">
            <v>669.7</v>
          </cell>
          <cell r="AF514">
            <v>40014</v>
          </cell>
          <cell r="AG514">
            <v>519</v>
          </cell>
          <cell r="AH514">
            <v>620.08949267993023</v>
          </cell>
          <cell r="AM514">
            <v>12144.01</v>
          </cell>
          <cell r="AO514">
            <v>8132843.4970000004</v>
          </cell>
          <cell r="AQ514">
            <v>7530373</v>
          </cell>
          <cell r="AU514">
            <v>0</v>
          </cell>
          <cell r="AW514">
            <v>1331955.2712100139</v>
          </cell>
          <cell r="AY514">
            <v>5528333.1949999994</v>
          </cell>
          <cell r="AZ514">
            <v>455.23127821864438</v>
          </cell>
          <cell r="BA514">
            <v>0</v>
          </cell>
          <cell r="BB514">
            <v>0</v>
          </cell>
          <cell r="BC514">
            <v>467180</v>
          </cell>
          <cell r="BD514">
            <v>38.469994672270523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140366</v>
          </cell>
          <cell r="BN514">
            <v>11.55845556780668</v>
          </cell>
          <cell r="BO514">
            <v>0</v>
          </cell>
          <cell r="BP514">
            <v>0</v>
          </cell>
          <cell r="BY514">
            <v>1867</v>
          </cell>
          <cell r="CF514">
            <v>2580.62</v>
          </cell>
          <cell r="CG514">
            <v>2142.25</v>
          </cell>
          <cell r="CJ514">
            <v>0</v>
          </cell>
          <cell r="CK514">
            <v>0</v>
          </cell>
          <cell r="CL514">
            <v>0</v>
          </cell>
          <cell r="CM514">
            <v>17902.62461303782</v>
          </cell>
          <cell r="CN514">
            <v>74.400000000000006</v>
          </cell>
          <cell r="CO514">
            <v>100.65</v>
          </cell>
          <cell r="CX514">
            <v>0</v>
          </cell>
          <cell r="CY514">
            <v>0</v>
          </cell>
          <cell r="DB514">
            <v>73.760000000000005</v>
          </cell>
          <cell r="DC514">
            <v>73.760000000000005</v>
          </cell>
          <cell r="DJ514" t="str">
            <v>НКРКП</v>
          </cell>
          <cell r="DL514">
            <v>40816</v>
          </cell>
          <cell r="DM514">
            <v>115</v>
          </cell>
          <cell r="DT514">
            <v>999.9</v>
          </cell>
        </row>
        <row r="515">
          <cell r="W515">
            <v>669.7</v>
          </cell>
          <cell r="AF515">
            <v>40014</v>
          </cell>
          <cell r="AG515">
            <v>519</v>
          </cell>
          <cell r="AH515">
            <v>620.09142857142854</v>
          </cell>
          <cell r="AM515">
            <v>350</v>
          </cell>
          <cell r="AO515">
            <v>234395.00000000003</v>
          </cell>
          <cell r="AQ515">
            <v>217032</v>
          </cell>
          <cell r="AU515">
            <v>0</v>
          </cell>
          <cell r="AW515">
            <v>38388.038942976367</v>
          </cell>
          <cell r="AY515">
            <v>159329.84375</v>
          </cell>
          <cell r="AZ515">
            <v>455.22812499999998</v>
          </cell>
          <cell r="BA515">
            <v>0</v>
          </cell>
          <cell r="BB515">
            <v>0</v>
          </cell>
          <cell r="BC515">
            <v>13465</v>
          </cell>
          <cell r="BD515">
            <v>38.471428571428568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4045</v>
          </cell>
          <cell r="BN515">
            <v>11.557142857142857</v>
          </cell>
          <cell r="BO515">
            <v>0</v>
          </cell>
          <cell r="BP515">
            <v>0</v>
          </cell>
          <cell r="BY515">
            <v>1867</v>
          </cell>
          <cell r="CF515">
            <v>74.375</v>
          </cell>
          <cell r="CG515">
            <v>2142.25</v>
          </cell>
          <cell r="CJ515">
            <v>0</v>
          </cell>
          <cell r="CK515">
            <v>0</v>
          </cell>
          <cell r="CL515">
            <v>0</v>
          </cell>
          <cell r="CM515">
            <v>515.9682653625855</v>
          </cell>
          <cell r="CN515">
            <v>74.400000000000006</v>
          </cell>
          <cell r="CO515">
            <v>100.65</v>
          </cell>
          <cell r="CX515">
            <v>0</v>
          </cell>
          <cell r="CY515">
            <v>0</v>
          </cell>
          <cell r="DB515">
            <v>73.760000000000005</v>
          </cell>
          <cell r="DC515">
            <v>73.760000000000005</v>
          </cell>
          <cell r="DJ515" t="str">
            <v>НКРКП</v>
          </cell>
          <cell r="DL515">
            <v>40816</v>
          </cell>
          <cell r="DM515">
            <v>115</v>
          </cell>
          <cell r="DT515">
            <v>1038.01</v>
          </cell>
        </row>
        <row r="516">
          <cell r="W516">
            <v>293.10000000000002</v>
          </cell>
          <cell r="AF516">
            <v>40014</v>
          </cell>
          <cell r="AG516">
            <v>518</v>
          </cell>
          <cell r="AH516">
            <v>290.05999349223134</v>
          </cell>
          <cell r="AM516">
            <v>49172</v>
          </cell>
          <cell r="AO516">
            <v>14412313.200000001</v>
          </cell>
          <cell r="AQ516">
            <v>14262830</v>
          </cell>
          <cell r="AU516">
            <v>0</v>
          </cell>
          <cell r="AW516">
            <v>6353022.3999924501</v>
          </cell>
          <cell r="AY516">
            <v>5471628.3600000003</v>
          </cell>
          <cell r="AZ516">
            <v>111.27528593508501</v>
          </cell>
          <cell r="BA516">
            <v>0</v>
          </cell>
          <cell r="BB516">
            <v>0</v>
          </cell>
          <cell r="BC516">
            <v>1558752</v>
          </cell>
          <cell r="BD516">
            <v>31.699991865289189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609646</v>
          </cell>
          <cell r="BN516">
            <v>12.398234767754007</v>
          </cell>
          <cell r="BO516">
            <v>0</v>
          </cell>
          <cell r="BP516">
            <v>0</v>
          </cell>
          <cell r="BY516">
            <v>1867</v>
          </cell>
          <cell r="CF516">
            <v>7523</v>
          </cell>
          <cell r="CG516">
            <v>727.32</v>
          </cell>
          <cell r="CJ516">
            <v>0</v>
          </cell>
          <cell r="CK516">
            <v>0</v>
          </cell>
          <cell r="CL516">
            <v>0</v>
          </cell>
          <cell r="CM516">
            <v>55973.765638700002</v>
          </cell>
          <cell r="CN516">
            <v>113.5</v>
          </cell>
          <cell r="CO516">
            <v>113.5</v>
          </cell>
          <cell r="CX516">
            <v>0</v>
          </cell>
          <cell r="CY516">
            <v>0</v>
          </cell>
          <cell r="DB516">
            <v>47.4</v>
          </cell>
          <cell r="DC516">
            <v>47.4</v>
          </cell>
          <cell r="DJ516" t="str">
            <v>НКРЕ</v>
          </cell>
          <cell r="DL516">
            <v>40526</v>
          </cell>
          <cell r="DM516">
            <v>1722</v>
          </cell>
          <cell r="DO516" t="str">
            <v>на теплову енергію</v>
          </cell>
          <cell r="DT516">
            <v>322.41000000000003</v>
          </cell>
        </row>
        <row r="517">
          <cell r="W517">
            <v>666.67</v>
          </cell>
          <cell r="AF517">
            <v>40014</v>
          </cell>
          <cell r="AG517">
            <v>518</v>
          </cell>
          <cell r="AH517">
            <v>507.14004720692367</v>
          </cell>
          <cell r="AM517">
            <v>8897</v>
          </cell>
          <cell r="AO517">
            <v>5931362.9899999993</v>
          </cell>
          <cell r="AQ517">
            <v>4512025</v>
          </cell>
          <cell r="AU517">
            <v>0</v>
          </cell>
          <cell r="AW517">
            <v>1149492.3999986001</v>
          </cell>
          <cell r="AY517">
            <v>2921329.9499988724</v>
          </cell>
          <cell r="AZ517">
            <v>328.34999999987326</v>
          </cell>
          <cell r="BA517">
            <v>0</v>
          </cell>
          <cell r="BB517">
            <v>0</v>
          </cell>
          <cell r="BC517">
            <v>282035</v>
          </cell>
          <cell r="BD517">
            <v>31.700011239743734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110309</v>
          </cell>
          <cell r="BN517">
            <v>12.39844891536473</v>
          </cell>
          <cell r="BO517">
            <v>0</v>
          </cell>
          <cell r="BP517">
            <v>0</v>
          </cell>
          <cell r="BY517">
            <v>1867</v>
          </cell>
          <cell r="CF517">
            <v>1363.6736842099999</v>
          </cell>
          <cell r="CG517">
            <v>2142.25</v>
          </cell>
          <cell r="CJ517">
            <v>0</v>
          </cell>
          <cell r="CK517">
            <v>0</v>
          </cell>
          <cell r="CL517">
            <v>0</v>
          </cell>
          <cell r="CM517">
            <v>10127.6863436</v>
          </cell>
          <cell r="CN517">
            <v>113.5</v>
          </cell>
          <cell r="CO517">
            <v>138.24</v>
          </cell>
          <cell r="CX517">
            <v>0</v>
          </cell>
          <cell r="CY517">
            <v>0</v>
          </cell>
          <cell r="DB517">
            <v>47.4</v>
          </cell>
          <cell r="DC517">
            <v>47.4</v>
          </cell>
          <cell r="DJ517" t="str">
            <v>НКРКП</v>
          </cell>
          <cell r="DL517">
            <v>40816</v>
          </cell>
          <cell r="DM517">
            <v>115</v>
          </cell>
          <cell r="DT517">
            <v>895.48</v>
          </cell>
        </row>
        <row r="518">
          <cell r="W518">
            <v>547.71</v>
          </cell>
          <cell r="AF518">
            <v>40014</v>
          </cell>
          <cell r="AG518">
            <v>518</v>
          </cell>
          <cell r="AH518">
            <v>507.14010624169987</v>
          </cell>
          <cell r="AM518">
            <v>1506</v>
          </cell>
          <cell r="AO518">
            <v>824851.26</v>
          </cell>
          <cell r="AQ518">
            <v>763753</v>
          </cell>
          <cell r="AU518">
            <v>0</v>
          </cell>
          <cell r="AW518">
            <v>194575.19999985499</v>
          </cell>
          <cell r="AY518">
            <v>494495.09999892476</v>
          </cell>
          <cell r="AZ518">
            <v>328.34999999928601</v>
          </cell>
          <cell r="BA518">
            <v>0</v>
          </cell>
          <cell r="BB518">
            <v>0</v>
          </cell>
          <cell r="BC518">
            <v>47740</v>
          </cell>
          <cell r="BD518">
            <v>31.699867197875164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18672</v>
          </cell>
          <cell r="BN518">
            <v>12.398406374501992</v>
          </cell>
          <cell r="BO518">
            <v>0</v>
          </cell>
          <cell r="BP518">
            <v>0</v>
          </cell>
          <cell r="BY518">
            <v>1867</v>
          </cell>
          <cell r="CF518">
            <v>230.829781771</v>
          </cell>
          <cell r="CG518">
            <v>2142.25</v>
          </cell>
          <cell r="CJ518">
            <v>0</v>
          </cell>
          <cell r="CK518">
            <v>0</v>
          </cell>
          <cell r="CL518">
            <v>0</v>
          </cell>
          <cell r="CM518">
            <v>1714.3189427299999</v>
          </cell>
          <cell r="CN518">
            <v>113.5</v>
          </cell>
          <cell r="CO518">
            <v>138.24</v>
          </cell>
          <cell r="CX518">
            <v>0</v>
          </cell>
          <cell r="CY518">
            <v>0</v>
          </cell>
          <cell r="DB518">
            <v>47.4</v>
          </cell>
          <cell r="DC518">
            <v>47.4</v>
          </cell>
          <cell r="DJ518" t="str">
            <v>НКРКП</v>
          </cell>
          <cell r="DL518">
            <v>40816</v>
          </cell>
          <cell r="DM518">
            <v>115</v>
          </cell>
          <cell r="DT518">
            <v>819.25</v>
          </cell>
        </row>
        <row r="519">
          <cell r="W519">
            <v>211.69512171113155</v>
          </cell>
          <cell r="AF519">
            <v>39643</v>
          </cell>
          <cell r="AG519">
            <v>385</v>
          </cell>
          <cell r="AH519">
            <v>236.40553127874884</v>
          </cell>
          <cell r="AM519">
            <v>104352</v>
          </cell>
          <cell r="AO519">
            <v>22090809.340799998</v>
          </cell>
          <cell r="AQ519">
            <v>24669390</v>
          </cell>
          <cell r="AU519">
            <v>0</v>
          </cell>
          <cell r="AW519">
            <v>0</v>
          </cell>
          <cell r="AY519">
            <v>12056309.999999998</v>
          </cell>
          <cell r="AZ519">
            <v>115.53501609935601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G519">
            <v>0</v>
          </cell>
          <cell r="BH519">
            <v>0</v>
          </cell>
          <cell r="BI519">
            <v>1475011</v>
          </cell>
          <cell r="BJ519">
            <v>14.13495668506593</v>
          </cell>
          <cell r="BK519">
            <v>0</v>
          </cell>
          <cell r="BL519">
            <v>0</v>
          </cell>
          <cell r="BM519">
            <v>8851138</v>
          </cell>
          <cell r="BN519">
            <v>84.820013032812014</v>
          </cell>
          <cell r="BO519">
            <v>0</v>
          </cell>
          <cell r="BP519">
            <v>0</v>
          </cell>
          <cell r="BY519">
            <v>2104.9699999999998</v>
          </cell>
          <cell r="CF519">
            <v>16720.792414258904</v>
          </cell>
          <cell r="CG519">
            <v>721.03700000000003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X519">
            <v>0</v>
          </cell>
          <cell r="CY519">
            <v>0</v>
          </cell>
          <cell r="DB519">
            <v>0</v>
          </cell>
          <cell r="DC519">
            <v>0</v>
          </cell>
          <cell r="DJ519" t="str">
            <v>НКРЕ</v>
          </cell>
          <cell r="DL519">
            <v>40526</v>
          </cell>
          <cell r="DM519">
            <v>1806</v>
          </cell>
          <cell r="DO519" t="str">
            <v>тариф на теплову енергію</v>
          </cell>
          <cell r="DT519">
            <v>267.85200009199627</v>
          </cell>
        </row>
        <row r="520">
          <cell r="W520">
            <v>356.9</v>
          </cell>
          <cell r="AF520">
            <v>39643</v>
          </cell>
          <cell r="AG520">
            <v>387</v>
          </cell>
          <cell r="AH520">
            <v>324.9331960540178</v>
          </cell>
          <cell r="AM520">
            <v>20882</v>
          </cell>
          <cell r="AO520">
            <v>7452785.7999999998</v>
          </cell>
          <cell r="AQ520">
            <v>6785255</v>
          </cell>
          <cell r="AU520">
            <v>0</v>
          </cell>
          <cell r="AW520">
            <v>0</v>
          </cell>
          <cell r="AY520">
            <v>4119436.0000000005</v>
          </cell>
          <cell r="AZ520">
            <v>197.27210037352745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G520">
            <v>0</v>
          </cell>
          <cell r="BH520">
            <v>0</v>
          </cell>
          <cell r="BI520">
            <v>278540</v>
          </cell>
          <cell r="BJ520">
            <v>13.338760655109663</v>
          </cell>
          <cell r="BK520">
            <v>0</v>
          </cell>
          <cell r="BL520">
            <v>0</v>
          </cell>
          <cell r="BM520">
            <v>1940168</v>
          </cell>
          <cell r="BN520">
            <v>92.911023848290398</v>
          </cell>
          <cell r="BO520">
            <v>0</v>
          </cell>
          <cell r="BP520">
            <v>0</v>
          </cell>
          <cell r="BY520">
            <v>2104.9699999999998</v>
          </cell>
          <cell r="CF520">
            <v>3319.2348599606798</v>
          </cell>
          <cell r="CG520">
            <v>1241.08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X520">
            <v>0</v>
          </cell>
          <cell r="CY520">
            <v>0</v>
          </cell>
          <cell r="DB520">
            <v>0</v>
          </cell>
          <cell r="DC520">
            <v>0</v>
          </cell>
          <cell r="DJ520" t="str">
            <v>НКРКП</v>
          </cell>
          <cell r="DL520">
            <v>40816</v>
          </cell>
          <cell r="DM520">
            <v>152</v>
          </cell>
          <cell r="DT520">
            <v>835.48</v>
          </cell>
        </row>
        <row r="521">
          <cell r="W521">
            <v>415</v>
          </cell>
          <cell r="AF521">
            <v>39643</v>
          </cell>
          <cell r="AG521">
            <v>390</v>
          </cell>
          <cell r="AH521">
            <v>345.8150301464255</v>
          </cell>
          <cell r="AM521">
            <v>9288</v>
          </cell>
          <cell r="AO521">
            <v>3854520</v>
          </cell>
          <cell r="AQ521">
            <v>3211930</v>
          </cell>
          <cell r="AU521">
            <v>0</v>
          </cell>
          <cell r="AW521">
            <v>0</v>
          </cell>
          <cell r="AY521">
            <v>1931662.3600000003</v>
          </cell>
          <cell r="AZ521">
            <v>207.97398363479763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G521">
            <v>0</v>
          </cell>
          <cell r="BH521">
            <v>0</v>
          </cell>
          <cell r="BI521">
            <v>152125</v>
          </cell>
          <cell r="BJ521">
            <v>16.378660637381568</v>
          </cell>
          <cell r="BK521">
            <v>0</v>
          </cell>
          <cell r="BL521">
            <v>0</v>
          </cell>
          <cell r="BM521">
            <v>916827</v>
          </cell>
          <cell r="BN521">
            <v>98.710917312661493</v>
          </cell>
          <cell r="BO521">
            <v>0</v>
          </cell>
          <cell r="BP521">
            <v>0</v>
          </cell>
          <cell r="BY521">
            <v>2104.9699999999998</v>
          </cell>
          <cell r="CF521">
            <v>1498.4</v>
          </cell>
          <cell r="CG521">
            <v>1289.1500000000001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X521">
            <v>0</v>
          </cell>
          <cell r="CY521">
            <v>0</v>
          </cell>
          <cell r="DB521">
            <v>0</v>
          </cell>
          <cell r="DC521">
            <v>0</v>
          </cell>
          <cell r="DJ521" t="str">
            <v>НКРКП</v>
          </cell>
          <cell r="DL521">
            <v>40816</v>
          </cell>
          <cell r="DM521">
            <v>152</v>
          </cell>
          <cell r="DT521">
            <v>999.9</v>
          </cell>
        </row>
        <row r="522">
          <cell r="W522">
            <v>341.45</v>
          </cell>
          <cell r="AF522">
            <v>39643</v>
          </cell>
          <cell r="AG522">
            <v>389</v>
          </cell>
          <cell r="AH522">
            <v>313.92443064182197</v>
          </cell>
          <cell r="AM522">
            <v>966</v>
          </cell>
          <cell r="AO522">
            <v>329840.7</v>
          </cell>
          <cell r="AQ522">
            <v>303251</v>
          </cell>
          <cell r="AU522">
            <v>0</v>
          </cell>
          <cell r="AW522">
            <v>0</v>
          </cell>
          <cell r="AY522">
            <v>188783.00000000003</v>
          </cell>
          <cell r="AZ522">
            <v>195.42753623188409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G522">
            <v>0</v>
          </cell>
          <cell r="BH522">
            <v>0</v>
          </cell>
          <cell r="BI522">
            <v>12700</v>
          </cell>
          <cell r="BJ522">
            <v>13.146997929606625</v>
          </cell>
          <cell r="BK522">
            <v>0</v>
          </cell>
          <cell r="BL522">
            <v>0</v>
          </cell>
          <cell r="BM522">
            <v>82749</v>
          </cell>
          <cell r="BN522">
            <v>85.661490683229815</v>
          </cell>
          <cell r="BO522">
            <v>0</v>
          </cell>
          <cell r="BP522">
            <v>0</v>
          </cell>
          <cell r="BY522">
            <v>2104.9699999999998</v>
          </cell>
          <cell r="CF522">
            <v>152.11187030650726</v>
          </cell>
          <cell r="CG522">
            <v>1241.08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X522">
            <v>0</v>
          </cell>
          <cell r="CY522">
            <v>0</v>
          </cell>
          <cell r="DB522">
            <v>0</v>
          </cell>
          <cell r="DC522">
            <v>0</v>
          </cell>
          <cell r="DJ522" t="str">
            <v>НКРКП</v>
          </cell>
          <cell r="DL522">
            <v>40816</v>
          </cell>
          <cell r="DM522">
            <v>152</v>
          </cell>
          <cell r="DO522" t="str">
            <v>на виробництво пари</v>
          </cell>
          <cell r="DT522">
            <v>835.48</v>
          </cell>
        </row>
        <row r="523">
          <cell r="W523">
            <v>176.00833333333335</v>
          </cell>
          <cell r="AF523">
            <v>39780</v>
          </cell>
          <cell r="AG523" t="str">
            <v>25/2440-221</v>
          </cell>
          <cell r="AH523">
            <v>168.72816046095642</v>
          </cell>
          <cell r="AM523">
            <v>23072.03</v>
          </cell>
          <cell r="AO523">
            <v>4060869.5469166669</v>
          </cell>
          <cell r="AQ523">
            <v>3892901.18</v>
          </cell>
          <cell r="AU523">
            <v>0</v>
          </cell>
          <cell r="AW523">
            <v>0</v>
          </cell>
          <cell r="AY523">
            <v>2434553.4900000002</v>
          </cell>
          <cell r="AZ523">
            <v>105.51969159194056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G523">
            <v>226735</v>
          </cell>
          <cell r="BH523">
            <v>9.8272670415217043</v>
          </cell>
          <cell r="BI523">
            <v>219654</v>
          </cell>
          <cell r="BJ523">
            <v>9.5203586333755634</v>
          </cell>
          <cell r="BK523">
            <v>0</v>
          </cell>
          <cell r="BL523">
            <v>0</v>
          </cell>
          <cell r="BM523">
            <v>812007.30176373699</v>
          </cell>
          <cell r="BN523">
            <v>35.194445472016852</v>
          </cell>
          <cell r="BO523">
            <v>0</v>
          </cell>
          <cell r="BP523">
            <v>0</v>
          </cell>
          <cell r="BY523">
            <v>1171.81</v>
          </cell>
          <cell r="CF523">
            <v>3347.2934746741462</v>
          </cell>
          <cell r="CG523">
            <v>727.32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X523">
            <v>0</v>
          </cell>
          <cell r="CY523">
            <v>0</v>
          </cell>
          <cell r="DB523">
            <v>0</v>
          </cell>
          <cell r="DC523">
            <v>0</v>
          </cell>
          <cell r="DJ523" t="str">
            <v>МОС</v>
          </cell>
          <cell r="DL523">
            <v>40525</v>
          </cell>
          <cell r="DM523" t="str">
            <v>№ 263</v>
          </cell>
          <cell r="DO523" t="str">
            <v>на послугу з теплопостачання</v>
          </cell>
          <cell r="DT523">
            <v>321.62</v>
          </cell>
        </row>
        <row r="524">
          <cell r="W524">
            <v>417.00833333333338</v>
          </cell>
          <cell r="AF524">
            <v>40000</v>
          </cell>
          <cell r="AG524" t="str">
            <v>25/1190-78</v>
          </cell>
          <cell r="AH524">
            <v>407.81998034267139</v>
          </cell>
          <cell r="AM524">
            <v>5931.63</v>
          </cell>
          <cell r="AO524">
            <v>2473539.1402500002</v>
          </cell>
          <cell r="AQ524">
            <v>2419037.23</v>
          </cell>
          <cell r="AU524">
            <v>0</v>
          </cell>
          <cell r="AW524">
            <v>0</v>
          </cell>
          <cell r="AY524">
            <v>1882065.17</v>
          </cell>
          <cell r="AZ524">
            <v>317.29308301428102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G524">
            <v>69628</v>
          </cell>
          <cell r="BH524">
            <v>11.738426031293253</v>
          </cell>
          <cell r="BI524">
            <v>67397</v>
          </cell>
          <cell r="BJ524">
            <v>11.362306819542015</v>
          </cell>
          <cell r="BK524">
            <v>0</v>
          </cell>
          <cell r="BL524">
            <v>0</v>
          </cell>
          <cell r="BM524">
            <v>299728.22518761078</v>
          </cell>
          <cell r="BN524">
            <v>50.530499236737754</v>
          </cell>
          <cell r="BO524">
            <v>0</v>
          </cell>
          <cell r="BP524">
            <v>0</v>
          </cell>
          <cell r="BY524">
            <v>1496.89</v>
          </cell>
          <cell r="CF524">
            <v>862.28050635463148</v>
          </cell>
          <cell r="CG524">
            <v>2182.66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X524">
            <v>0</v>
          </cell>
          <cell r="CY524">
            <v>0</v>
          </cell>
          <cell r="DB524">
            <v>0</v>
          </cell>
          <cell r="DC524">
            <v>0</v>
          </cell>
          <cell r="DJ524" t="str">
            <v>НКРКП</v>
          </cell>
          <cell r="DL524">
            <v>40942</v>
          </cell>
          <cell r="DM524" t="str">
            <v>№ 40</v>
          </cell>
          <cell r="DT524">
            <v>670.93</v>
          </cell>
        </row>
        <row r="525">
          <cell r="W525">
            <v>419.04166666666669</v>
          </cell>
          <cell r="AF525">
            <v>40000</v>
          </cell>
          <cell r="AG525" t="str">
            <v>25/1191-79</v>
          </cell>
          <cell r="AH525">
            <v>409.84873458681494</v>
          </cell>
          <cell r="AM525">
            <v>1746.07</v>
          </cell>
          <cell r="AO525">
            <v>731676.08291666664</v>
          </cell>
          <cell r="AQ525">
            <v>715624.58</v>
          </cell>
          <cell r="AU525">
            <v>0</v>
          </cell>
          <cell r="AW525">
            <v>0</v>
          </cell>
          <cell r="AY525">
            <v>553488.84</v>
          </cell>
          <cell r="AZ525">
            <v>316.99120882897017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G525">
            <v>20693</v>
          </cell>
          <cell r="BH525">
            <v>11.851185805838254</v>
          </cell>
          <cell r="BI525">
            <v>20047</v>
          </cell>
          <cell r="BJ525">
            <v>11.481212093444135</v>
          </cell>
          <cell r="BK525">
            <v>0</v>
          </cell>
          <cell r="BL525">
            <v>0</v>
          </cell>
          <cell r="BM525">
            <v>88229.788802290699</v>
          </cell>
          <cell r="BN525">
            <v>50.530499236737761</v>
          </cell>
          <cell r="BO525">
            <v>0</v>
          </cell>
          <cell r="BP525">
            <v>0</v>
          </cell>
          <cell r="BY525">
            <v>1496.89</v>
          </cell>
          <cell r="CF525">
            <v>253.58454363024933</v>
          </cell>
          <cell r="CG525">
            <v>2182.66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X525">
            <v>0</v>
          </cell>
          <cell r="CY525">
            <v>0</v>
          </cell>
          <cell r="DB525">
            <v>0</v>
          </cell>
          <cell r="DC525">
            <v>0</v>
          </cell>
          <cell r="DJ525" t="str">
            <v>НКРКП</v>
          </cell>
          <cell r="DL525">
            <v>40942</v>
          </cell>
          <cell r="DM525" t="str">
            <v>№ 40</v>
          </cell>
          <cell r="DT525">
            <v>672.72</v>
          </cell>
        </row>
        <row r="526">
          <cell r="W526">
            <v>231.15</v>
          </cell>
          <cell r="AF526">
            <v>39741</v>
          </cell>
          <cell r="AG526" t="str">
            <v>№98</v>
          </cell>
          <cell r="AH526">
            <v>220.46995994659545</v>
          </cell>
          <cell r="AM526">
            <v>7490</v>
          </cell>
          <cell r="AO526">
            <v>1731313.5</v>
          </cell>
          <cell r="AQ526">
            <v>1651320</v>
          </cell>
          <cell r="AU526">
            <v>0</v>
          </cell>
          <cell r="AW526">
            <v>0</v>
          </cell>
          <cell r="AY526">
            <v>825526</v>
          </cell>
          <cell r="AZ526">
            <v>110.21708945260347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G526">
            <v>0</v>
          </cell>
          <cell r="BH526">
            <v>0</v>
          </cell>
          <cell r="BI526">
            <v>92452</v>
          </cell>
          <cell r="BJ526">
            <v>12.343391188251001</v>
          </cell>
          <cell r="BK526">
            <v>0</v>
          </cell>
          <cell r="BL526">
            <v>0</v>
          </cell>
          <cell r="BM526">
            <v>139109</v>
          </cell>
          <cell r="BN526">
            <v>18.572630173564754</v>
          </cell>
          <cell r="BO526">
            <v>0</v>
          </cell>
          <cell r="BP526">
            <v>0</v>
          </cell>
          <cell r="BY526">
            <v>0</v>
          </cell>
          <cell r="CF526">
            <v>1135.0307156724175</v>
          </cell>
          <cell r="CG526">
            <v>727.31600000000003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X526">
            <v>0</v>
          </cell>
          <cell r="CY526">
            <v>0</v>
          </cell>
          <cell r="DB526">
            <v>0</v>
          </cell>
          <cell r="DC526">
            <v>0</v>
          </cell>
          <cell r="DJ526" t="str">
            <v>МОС</v>
          </cell>
          <cell r="DL526">
            <v>40541</v>
          </cell>
          <cell r="DM526" t="str">
            <v>№743</v>
          </cell>
          <cell r="DO526" t="str">
            <v>тариф на теплову енергію</v>
          </cell>
          <cell r="DT526">
            <v>261.9666666666667</v>
          </cell>
        </row>
        <row r="527">
          <cell r="W527">
            <v>479.99166666666667</v>
          </cell>
          <cell r="AF527">
            <v>39975</v>
          </cell>
          <cell r="AG527" t="str">
            <v>№40</v>
          </cell>
          <cell r="AH527">
            <v>436.09730632816877</v>
          </cell>
          <cell r="AM527">
            <v>5357</v>
          </cell>
          <cell r="AO527">
            <v>2571315.3583333334</v>
          </cell>
          <cell r="AQ527">
            <v>2336173.27</v>
          </cell>
          <cell r="AU527">
            <v>0</v>
          </cell>
          <cell r="AW527">
            <v>0</v>
          </cell>
          <cell r="AY527">
            <v>1842058.02</v>
          </cell>
          <cell r="AZ527">
            <v>343.86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G527">
            <v>0</v>
          </cell>
          <cell r="BH527">
            <v>0</v>
          </cell>
          <cell r="BI527">
            <v>72212.36</v>
          </cell>
          <cell r="BJ527">
            <v>13.48</v>
          </cell>
          <cell r="BK527">
            <v>0</v>
          </cell>
          <cell r="BL527">
            <v>0</v>
          </cell>
          <cell r="BM527">
            <v>99501</v>
          </cell>
          <cell r="BN527">
            <v>18.574015307074855</v>
          </cell>
          <cell r="BO527">
            <v>0</v>
          </cell>
          <cell r="BP527">
            <v>0</v>
          </cell>
          <cell r="BY527">
            <v>0</v>
          </cell>
          <cell r="CF527">
            <v>843.95161252142839</v>
          </cell>
          <cell r="CG527">
            <v>2182.6583333333333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X527">
            <v>0</v>
          </cell>
          <cell r="CY527">
            <v>0</v>
          </cell>
          <cell r="DB527">
            <v>0</v>
          </cell>
          <cell r="DC527">
            <v>0</v>
          </cell>
          <cell r="DJ527" t="str">
            <v>МОС</v>
          </cell>
          <cell r="DL527">
            <v>40897</v>
          </cell>
          <cell r="DM527" t="str">
            <v>№562</v>
          </cell>
          <cell r="DT527">
            <v>765.40833333333342</v>
          </cell>
        </row>
        <row r="528">
          <cell r="W528">
            <v>476.22500000000002</v>
          </cell>
          <cell r="AF528">
            <v>39861</v>
          </cell>
          <cell r="AG528" t="str">
            <v>№19</v>
          </cell>
          <cell r="AH528">
            <v>437.62782086528722</v>
          </cell>
          <cell r="AM528">
            <v>69.11</v>
          </cell>
          <cell r="AO528">
            <v>32911.909749999999</v>
          </cell>
          <cell r="AQ528">
            <v>30244.458699999999</v>
          </cell>
          <cell r="AU528">
            <v>0</v>
          </cell>
          <cell r="AW528">
            <v>0</v>
          </cell>
          <cell r="AY528">
            <v>22800.771199999999</v>
          </cell>
          <cell r="AZ528">
            <v>329.92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G528">
            <v>0</v>
          </cell>
          <cell r="BH528">
            <v>0</v>
          </cell>
          <cell r="BI528">
            <v>931.6028</v>
          </cell>
          <cell r="BJ528">
            <v>13.48</v>
          </cell>
          <cell r="BK528">
            <v>0</v>
          </cell>
          <cell r="BL528">
            <v>0</v>
          </cell>
          <cell r="BM528">
            <v>1283</v>
          </cell>
          <cell r="BN528">
            <v>18.564607148024887</v>
          </cell>
          <cell r="BO528">
            <v>0</v>
          </cell>
          <cell r="BP528">
            <v>0</v>
          </cell>
          <cell r="BY528">
            <v>0</v>
          </cell>
          <cell r="CF528">
            <v>11.286113698799653</v>
          </cell>
          <cell r="CG528">
            <v>2020.25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X528">
            <v>0</v>
          </cell>
          <cell r="CY528">
            <v>0</v>
          </cell>
          <cell r="DB528">
            <v>0</v>
          </cell>
          <cell r="DC528">
            <v>0</v>
          </cell>
          <cell r="DJ528" t="str">
            <v>МОС</v>
          </cell>
          <cell r="DL528">
            <v>40897</v>
          </cell>
          <cell r="DM528" t="str">
            <v>№562</v>
          </cell>
          <cell r="DT528">
            <v>813.25833333333333</v>
          </cell>
        </row>
        <row r="529">
          <cell r="W529">
            <v>238.75833333333333</v>
          </cell>
          <cell r="AF529">
            <v>39463</v>
          </cell>
          <cell r="AG529">
            <v>18</v>
          </cell>
          <cell r="AH529">
            <v>167.58559174837035</v>
          </cell>
          <cell r="AM529">
            <v>61906.025999999998</v>
          </cell>
          <cell r="AO529">
            <v>14780579.591049999</v>
          </cell>
          <cell r="AQ529">
            <v>10374558</v>
          </cell>
          <cell r="AU529">
            <v>0</v>
          </cell>
          <cell r="AW529">
            <v>0</v>
          </cell>
          <cell r="AY529">
            <v>4704138.0875499994</v>
          </cell>
          <cell r="AZ529">
            <v>75.988371270189418</v>
          </cell>
          <cell r="BA529">
            <v>757800</v>
          </cell>
          <cell r="BB529">
            <v>12.241134651415035</v>
          </cell>
          <cell r="BC529">
            <v>0</v>
          </cell>
          <cell r="BD529">
            <v>0</v>
          </cell>
          <cell r="BG529">
            <v>0</v>
          </cell>
          <cell r="BH529">
            <v>0</v>
          </cell>
          <cell r="BI529">
            <v>1343500</v>
          </cell>
          <cell r="BJ529">
            <v>21.702249147764711</v>
          </cell>
          <cell r="BK529">
            <v>0</v>
          </cell>
          <cell r="BL529">
            <v>0</v>
          </cell>
          <cell r="BM529">
            <v>1912600</v>
          </cell>
          <cell r="BN529">
            <v>30.895215273550267</v>
          </cell>
          <cell r="BO529">
            <v>0</v>
          </cell>
          <cell r="BP529">
            <v>0</v>
          </cell>
          <cell r="BY529">
            <v>991.1</v>
          </cell>
          <cell r="CF529">
            <v>8228.7649999999994</v>
          </cell>
          <cell r="CG529">
            <v>571.66999999999996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X529">
            <v>0</v>
          </cell>
          <cell r="CY529">
            <v>0</v>
          </cell>
          <cell r="DB529">
            <v>0</v>
          </cell>
          <cell r="DC529">
            <v>0</v>
          </cell>
          <cell r="DJ529" t="str">
            <v>НКРЕ</v>
          </cell>
          <cell r="DL529">
            <v>40535</v>
          </cell>
          <cell r="DM529" t="str">
            <v>№1919</v>
          </cell>
          <cell r="DO529" t="str">
            <v>Тариф на теплову енергію</v>
          </cell>
          <cell r="DT529">
            <v>262.64</v>
          </cell>
        </row>
        <row r="530">
          <cell r="W530">
            <v>453.1583333333333</v>
          </cell>
          <cell r="AF530">
            <v>39463</v>
          </cell>
          <cell r="AG530">
            <v>19</v>
          </cell>
          <cell r="AH530">
            <v>230.60936613283502</v>
          </cell>
          <cell r="AM530">
            <v>7728.6540000000005</v>
          </cell>
          <cell r="AO530">
            <v>3502303.9655499998</v>
          </cell>
          <cell r="AQ530">
            <v>1782300</v>
          </cell>
          <cell r="AU530">
            <v>0</v>
          </cell>
          <cell r="AW530">
            <v>0</v>
          </cell>
          <cell r="AY530">
            <v>887588.49708000012</v>
          </cell>
          <cell r="AZ530">
            <v>114.84386506110897</v>
          </cell>
          <cell r="BA530">
            <v>199200</v>
          </cell>
          <cell r="BB530">
            <v>25.774216312439396</v>
          </cell>
          <cell r="BC530">
            <v>0</v>
          </cell>
          <cell r="BD530">
            <v>0</v>
          </cell>
          <cell r="BG530">
            <v>0</v>
          </cell>
          <cell r="BH530">
            <v>0</v>
          </cell>
          <cell r="BI530">
            <v>167700</v>
          </cell>
          <cell r="BJ530">
            <v>21.698474275080756</v>
          </cell>
          <cell r="BK530">
            <v>0</v>
          </cell>
          <cell r="BL530">
            <v>0</v>
          </cell>
          <cell r="BM530">
            <v>238700</v>
          </cell>
          <cell r="BN530">
            <v>30.885067438651024</v>
          </cell>
          <cell r="BO530">
            <v>0</v>
          </cell>
          <cell r="BP530">
            <v>0</v>
          </cell>
          <cell r="BY530">
            <v>991.1</v>
          </cell>
          <cell r="CF530">
            <v>830.77200000000005</v>
          </cell>
          <cell r="CG530">
            <v>1068.3900000000001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X530">
            <v>0</v>
          </cell>
          <cell r="CY530">
            <v>0</v>
          </cell>
          <cell r="DB530">
            <v>0</v>
          </cell>
          <cell r="DC530">
            <v>0</v>
          </cell>
          <cell r="DJ530" t="str">
            <v>НКРКП</v>
          </cell>
          <cell r="DL530">
            <v>40816</v>
          </cell>
          <cell r="DM530" t="str">
            <v>№62</v>
          </cell>
          <cell r="DT530">
            <v>596.91999999999996</v>
          </cell>
        </row>
        <row r="531">
          <cell r="W531">
            <v>453.1583333333333</v>
          </cell>
          <cell r="AF531">
            <v>39463</v>
          </cell>
          <cell r="AG531">
            <v>20</v>
          </cell>
          <cell r="AH531">
            <v>251.83945600292148</v>
          </cell>
          <cell r="AM531">
            <v>7042.9790000000003</v>
          </cell>
          <cell r="AO531">
            <v>3191584.6253416664</v>
          </cell>
          <cell r="AQ531">
            <v>1773700</v>
          </cell>
          <cell r="AU531">
            <v>0</v>
          </cell>
          <cell r="AW531">
            <v>0</v>
          </cell>
          <cell r="AY531">
            <v>1005613.54038</v>
          </cell>
          <cell r="AZ531">
            <v>142.7824135752783</v>
          </cell>
          <cell r="BA531">
            <v>86200</v>
          </cell>
          <cell r="BB531">
            <v>12.239139148363213</v>
          </cell>
          <cell r="BC531">
            <v>0</v>
          </cell>
          <cell r="BD531">
            <v>0</v>
          </cell>
          <cell r="BG531">
            <v>0</v>
          </cell>
          <cell r="BH531">
            <v>0</v>
          </cell>
          <cell r="BI531">
            <v>152800</v>
          </cell>
          <cell r="BJ531">
            <v>21.695364986889778</v>
          </cell>
          <cell r="BK531">
            <v>0</v>
          </cell>
          <cell r="BL531">
            <v>0</v>
          </cell>
          <cell r="BM531">
            <v>217600</v>
          </cell>
          <cell r="BN531">
            <v>30.896017154104818</v>
          </cell>
          <cell r="BO531">
            <v>0</v>
          </cell>
          <cell r="BP531">
            <v>0</v>
          </cell>
          <cell r="BY531">
            <v>991.1</v>
          </cell>
          <cell r="CF531">
            <v>941.24199999999996</v>
          </cell>
          <cell r="CG531">
            <v>1068.3900000000001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X531">
            <v>0</v>
          </cell>
          <cell r="CY531">
            <v>0</v>
          </cell>
          <cell r="DB531">
            <v>0</v>
          </cell>
          <cell r="DC531">
            <v>0</v>
          </cell>
          <cell r="DJ531" t="str">
            <v>НКРКП</v>
          </cell>
          <cell r="DL531">
            <v>40816</v>
          </cell>
          <cell r="DM531" t="str">
            <v>№62</v>
          </cell>
          <cell r="DT531">
            <v>702.04</v>
          </cell>
        </row>
        <row r="532">
          <cell r="W532">
            <v>405.9</v>
          </cell>
          <cell r="AF532">
            <v>39870</v>
          </cell>
          <cell r="AG532" t="str">
            <v>№25/410-31</v>
          </cell>
          <cell r="AH532">
            <v>391.72979797979798</v>
          </cell>
          <cell r="AM532">
            <v>792</v>
          </cell>
          <cell r="AO532">
            <v>321472.8</v>
          </cell>
          <cell r="AQ532">
            <v>310250</v>
          </cell>
          <cell r="AU532">
            <v>0</v>
          </cell>
          <cell r="AW532">
            <v>0</v>
          </cell>
          <cell r="AY532">
            <v>251130</v>
          </cell>
          <cell r="AZ532">
            <v>317.08333333333331</v>
          </cell>
          <cell r="BA532">
            <v>2040</v>
          </cell>
          <cell r="BB532">
            <v>2.5757575757575757</v>
          </cell>
          <cell r="BC532">
            <v>0</v>
          </cell>
          <cell r="BD532">
            <v>0</v>
          </cell>
          <cell r="BG532">
            <v>0</v>
          </cell>
          <cell r="BH532">
            <v>0</v>
          </cell>
          <cell r="BI532">
            <v>13220</v>
          </cell>
          <cell r="BJ532">
            <v>16.69191919191919</v>
          </cell>
          <cell r="BK532">
            <v>0</v>
          </cell>
          <cell r="BL532">
            <v>0</v>
          </cell>
          <cell r="BM532">
            <v>11300</v>
          </cell>
          <cell r="BN532">
            <v>14.267676767676768</v>
          </cell>
          <cell r="BO532">
            <v>0</v>
          </cell>
          <cell r="BP532">
            <v>0</v>
          </cell>
          <cell r="BY532">
            <v>0</v>
          </cell>
          <cell r="CF532">
            <v>117.22721437740694</v>
          </cell>
          <cell r="CG532">
            <v>2142.25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X532">
            <v>0</v>
          </cell>
          <cell r="CY532">
            <v>0</v>
          </cell>
          <cell r="DB532">
            <v>0</v>
          </cell>
          <cell r="DC532">
            <v>0</v>
          </cell>
          <cell r="DJ532" t="str">
            <v>НКРКП</v>
          </cell>
          <cell r="DL532">
            <v>40816</v>
          </cell>
          <cell r="DM532">
            <v>147</v>
          </cell>
          <cell r="DO532" t="str">
            <v>для виробництва пари</v>
          </cell>
          <cell r="DT532">
            <v>644.15</v>
          </cell>
        </row>
        <row r="533">
          <cell r="W533">
            <v>416.41666666666669</v>
          </cell>
          <cell r="AF533">
            <v>39870</v>
          </cell>
          <cell r="AG533" t="str">
            <v>№25/411-32</v>
          </cell>
          <cell r="AH533">
            <v>401.53969206158769</v>
          </cell>
          <cell r="AM533">
            <v>500.1</v>
          </cell>
          <cell r="AO533">
            <v>208249.97500000001</v>
          </cell>
          <cell r="AQ533">
            <v>200810</v>
          </cell>
          <cell r="AU533">
            <v>0</v>
          </cell>
          <cell r="AW533">
            <v>0</v>
          </cell>
          <cell r="AY533">
            <v>163920</v>
          </cell>
          <cell r="AZ533">
            <v>327.77444511097781</v>
          </cell>
          <cell r="BA533">
            <v>560</v>
          </cell>
          <cell r="BB533">
            <v>1.1197760447910416</v>
          </cell>
          <cell r="BC533">
            <v>0</v>
          </cell>
          <cell r="BD533">
            <v>0</v>
          </cell>
          <cell r="BG533">
            <v>0</v>
          </cell>
          <cell r="BH533">
            <v>0</v>
          </cell>
          <cell r="BI533">
            <v>8530</v>
          </cell>
          <cell r="BJ533">
            <v>17.056588682263545</v>
          </cell>
          <cell r="BK533">
            <v>0</v>
          </cell>
          <cell r="BL533">
            <v>0</v>
          </cell>
          <cell r="BM533">
            <v>7140</v>
          </cell>
          <cell r="BN533">
            <v>14.277144571085783</v>
          </cell>
          <cell r="BO533">
            <v>0</v>
          </cell>
          <cell r="BP533">
            <v>0</v>
          </cell>
          <cell r="BY533">
            <v>0</v>
          </cell>
          <cell r="CF533">
            <v>76.517680009335976</v>
          </cell>
          <cell r="CG533">
            <v>2142.25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X533">
            <v>0</v>
          </cell>
          <cell r="CY533">
            <v>0</v>
          </cell>
          <cell r="DB533">
            <v>0</v>
          </cell>
          <cell r="DC533">
            <v>0</v>
          </cell>
          <cell r="DJ533" t="str">
            <v>НКРКП</v>
          </cell>
          <cell r="DL533">
            <v>40816</v>
          </cell>
          <cell r="DM533">
            <v>147</v>
          </cell>
          <cell r="DO533" t="str">
            <v>для виробництва пари</v>
          </cell>
          <cell r="DT533">
            <v>662.71</v>
          </cell>
        </row>
        <row r="534">
          <cell r="AF534">
            <v>39870</v>
          </cell>
          <cell r="AG534" t="str">
            <v>№25/410-31</v>
          </cell>
          <cell r="AM534">
            <v>25688.1</v>
          </cell>
          <cell r="AO534">
            <v>7691017.1399999987</v>
          </cell>
          <cell r="AQ534">
            <v>7690970</v>
          </cell>
          <cell r="AU534">
            <v>0</v>
          </cell>
          <cell r="AW534">
            <v>0</v>
          </cell>
          <cell r="AY534">
            <v>7247070</v>
          </cell>
          <cell r="AZ534">
            <v>282.11778994943188</v>
          </cell>
          <cell r="BA534">
            <v>61950</v>
          </cell>
          <cell r="BB534">
            <v>2.411622502248123</v>
          </cell>
          <cell r="BG534">
            <v>0</v>
          </cell>
          <cell r="BH534">
            <v>0</v>
          </cell>
          <cell r="BI534">
            <v>381950</v>
          </cell>
          <cell r="BJ534">
            <v>14.868752457363527</v>
          </cell>
          <cell r="BK534">
            <v>0</v>
          </cell>
          <cell r="BL534">
            <v>0</v>
          </cell>
          <cell r="BO534">
            <v>0</v>
          </cell>
          <cell r="BP534">
            <v>0</v>
          </cell>
          <cell r="CF534">
            <v>3382.9244952736608</v>
          </cell>
          <cell r="CG534">
            <v>2142.25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X534">
            <v>0</v>
          </cell>
          <cell r="CY534">
            <v>0</v>
          </cell>
          <cell r="DJ534" t="str">
            <v>НКРКП</v>
          </cell>
          <cell r="DL534">
            <v>40816</v>
          </cell>
          <cell r="DM534">
            <v>147</v>
          </cell>
        </row>
        <row r="535">
          <cell r="AF535">
            <v>39870</v>
          </cell>
          <cell r="AG535" t="str">
            <v>№25/411-32</v>
          </cell>
          <cell r="AM535">
            <v>15383</v>
          </cell>
          <cell r="AO535">
            <v>4634769.708333334</v>
          </cell>
          <cell r="AQ535">
            <v>4634870</v>
          </cell>
          <cell r="AU535">
            <v>0</v>
          </cell>
          <cell r="AW535">
            <v>0</v>
          </cell>
          <cell r="AY535">
            <v>4387720</v>
          </cell>
          <cell r="AZ535">
            <v>285.23174933368006</v>
          </cell>
          <cell r="BA535">
            <v>15720</v>
          </cell>
          <cell r="BB535">
            <v>1.021907300266528</v>
          </cell>
          <cell r="BG535">
            <v>0</v>
          </cell>
          <cell r="BH535">
            <v>0</v>
          </cell>
          <cell r="BI535">
            <v>228540</v>
          </cell>
          <cell r="BJ535">
            <v>14.856659949294675</v>
          </cell>
          <cell r="BK535">
            <v>0</v>
          </cell>
          <cell r="BL535">
            <v>0</v>
          </cell>
          <cell r="BO535">
            <v>0</v>
          </cell>
          <cell r="BP535">
            <v>0</v>
          </cell>
          <cell r="CF535">
            <v>2048.182985179134</v>
          </cell>
          <cell r="CG535">
            <v>2142.25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X535">
            <v>0</v>
          </cell>
          <cell r="CY535">
            <v>0</v>
          </cell>
          <cell r="DJ535" t="str">
            <v>НКРКП</v>
          </cell>
          <cell r="DL535">
            <v>40816</v>
          </cell>
          <cell r="DM535">
            <v>147</v>
          </cell>
        </row>
        <row r="536">
          <cell r="W536">
            <v>244.31208142898492</v>
          </cell>
          <cell r="AF536">
            <v>39776</v>
          </cell>
          <cell r="AG536">
            <v>1099</v>
          </cell>
          <cell r="AH536">
            <v>244.31208142898492</v>
          </cell>
          <cell r="AM536">
            <v>3300.8885</v>
          </cell>
          <cell r="AO536">
            <v>806446.94</v>
          </cell>
          <cell r="AQ536">
            <v>806446.94</v>
          </cell>
          <cell r="AU536">
            <v>0</v>
          </cell>
          <cell r="AW536">
            <v>0</v>
          </cell>
          <cell r="AY536">
            <v>419225.51879999996</v>
          </cell>
          <cell r="AZ536">
            <v>127.00384117791315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G536">
            <v>0</v>
          </cell>
          <cell r="BH536">
            <v>0</v>
          </cell>
          <cell r="BI536">
            <v>44939.81</v>
          </cell>
          <cell r="BJ536">
            <v>13.614458652571875</v>
          </cell>
          <cell r="BK536">
            <v>0</v>
          </cell>
          <cell r="BL536">
            <v>0</v>
          </cell>
          <cell r="BM536">
            <v>300975.28000000003</v>
          </cell>
          <cell r="BN536">
            <v>91.180080757044664</v>
          </cell>
          <cell r="BO536">
            <v>0</v>
          </cell>
          <cell r="BP536">
            <v>0</v>
          </cell>
          <cell r="BY536">
            <v>1391.94</v>
          </cell>
          <cell r="CF536">
            <v>576.4</v>
          </cell>
          <cell r="CG536">
            <v>727.31700000000001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X536">
            <v>0</v>
          </cell>
          <cell r="CY536">
            <v>0</v>
          </cell>
          <cell r="DB536">
            <v>0</v>
          </cell>
          <cell r="DC536">
            <v>0</v>
          </cell>
          <cell r="DJ536" t="str">
            <v>НКРЕ</v>
          </cell>
          <cell r="DL536">
            <v>40526</v>
          </cell>
          <cell r="DM536">
            <v>1758</v>
          </cell>
          <cell r="DO536" t="str">
            <v>Тариф на теплову енергію</v>
          </cell>
          <cell r="DT536">
            <v>268.74</v>
          </cell>
        </row>
        <row r="537">
          <cell r="W537">
            <v>556.02</v>
          </cell>
          <cell r="AF537">
            <v>39882</v>
          </cell>
          <cell r="AG537">
            <v>1510</v>
          </cell>
          <cell r="AH537">
            <v>489.45183592935842</v>
          </cell>
          <cell r="AM537">
            <v>5832.3267999999998</v>
          </cell>
          <cell r="AO537">
            <v>3242890.3473359998</v>
          </cell>
          <cell r="AQ537">
            <v>2854643.06</v>
          </cell>
          <cell r="AU537">
            <v>0</v>
          </cell>
          <cell r="AW537">
            <v>0</v>
          </cell>
          <cell r="AY537">
            <v>2136358.8125</v>
          </cell>
          <cell r="AZ537">
            <v>366.2961431619367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G537">
            <v>0</v>
          </cell>
          <cell r="BH537">
            <v>0</v>
          </cell>
          <cell r="BI537">
            <v>91479.03</v>
          </cell>
          <cell r="BJ537">
            <v>15.684825822860269</v>
          </cell>
          <cell r="BK537">
            <v>0</v>
          </cell>
          <cell r="BL537">
            <v>0</v>
          </cell>
          <cell r="BM537">
            <v>557081.86</v>
          </cell>
          <cell r="BN537">
            <v>95.516228617367602</v>
          </cell>
          <cell r="BO537">
            <v>0</v>
          </cell>
          <cell r="BP537">
            <v>0</v>
          </cell>
          <cell r="BY537">
            <v>1391.94</v>
          </cell>
          <cell r="CF537">
            <v>997.25</v>
          </cell>
          <cell r="CG537">
            <v>2142.25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X537">
            <v>0</v>
          </cell>
          <cell r="CY537">
            <v>0</v>
          </cell>
          <cell r="DB537">
            <v>0</v>
          </cell>
          <cell r="DC537">
            <v>0</v>
          </cell>
          <cell r="DJ537" t="str">
            <v>НКРКП</v>
          </cell>
          <cell r="DL537">
            <v>40816</v>
          </cell>
          <cell r="DM537">
            <v>92</v>
          </cell>
          <cell r="DT537">
            <v>831.26</v>
          </cell>
        </row>
        <row r="538">
          <cell r="W538">
            <v>615.41999999999996</v>
          </cell>
          <cell r="AF538">
            <v>39882</v>
          </cell>
          <cell r="AG538">
            <v>1511</v>
          </cell>
          <cell r="AH538">
            <v>500.27795996026248</v>
          </cell>
          <cell r="AM538">
            <v>927.18389999999999</v>
          </cell>
          <cell r="AO538">
            <v>570607.51573799993</v>
          </cell>
          <cell r="AQ538">
            <v>463849.67</v>
          </cell>
          <cell r="AU538">
            <v>0</v>
          </cell>
          <cell r="AW538">
            <v>0</v>
          </cell>
          <cell r="AY538">
            <v>348156.32775</v>
          </cell>
          <cell r="AZ538">
            <v>375.49867696149596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G538">
            <v>0</v>
          </cell>
          <cell r="BH538">
            <v>0</v>
          </cell>
          <cell r="BI538">
            <v>14948.7</v>
          </cell>
          <cell r="BJ538">
            <v>16.122691517831576</v>
          </cell>
          <cell r="BK538">
            <v>0</v>
          </cell>
          <cell r="BL538">
            <v>0</v>
          </cell>
          <cell r="BM538">
            <v>88867.87</v>
          </cell>
          <cell r="BN538">
            <v>95.847080606123555</v>
          </cell>
          <cell r="BO538">
            <v>0</v>
          </cell>
          <cell r="BP538">
            <v>0</v>
          </cell>
          <cell r="BY538">
            <v>1391.94</v>
          </cell>
          <cell r="CF538">
            <v>162.51900000000001</v>
          </cell>
          <cell r="CG538">
            <v>2142.25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X538">
            <v>0</v>
          </cell>
          <cell r="CY538">
            <v>0</v>
          </cell>
          <cell r="DB538">
            <v>0</v>
          </cell>
          <cell r="DC538">
            <v>0</v>
          </cell>
          <cell r="DJ538" t="str">
            <v>НКРКП</v>
          </cell>
          <cell r="DL538">
            <v>40816</v>
          </cell>
          <cell r="DM538">
            <v>92</v>
          </cell>
          <cell r="DT538">
            <v>897.57</v>
          </cell>
        </row>
        <row r="539">
          <cell r="W539">
            <v>680.23</v>
          </cell>
          <cell r="AF539">
            <v>39895</v>
          </cell>
          <cell r="AG539">
            <v>1575</v>
          </cell>
          <cell r="AH539">
            <v>607.35056718085821</v>
          </cell>
          <cell r="AM539">
            <v>442.4162</v>
          </cell>
          <cell r="AO539">
            <v>300944.77172600001</v>
          </cell>
          <cell r="AQ539">
            <v>268701.73</v>
          </cell>
          <cell r="AU539">
            <v>0</v>
          </cell>
          <cell r="AW539">
            <v>0</v>
          </cell>
          <cell r="AY539">
            <v>164345.49367500001</v>
          </cell>
          <cell r="AZ539">
            <v>371.47259452750603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G539">
            <v>0</v>
          </cell>
          <cell r="BH539">
            <v>0</v>
          </cell>
          <cell r="BI539">
            <v>11207.58</v>
          </cell>
          <cell r="BJ539">
            <v>25.332661869072606</v>
          </cell>
          <cell r="BK539">
            <v>0</v>
          </cell>
          <cell r="BL539">
            <v>0</v>
          </cell>
          <cell r="BM539">
            <v>87525.22</v>
          </cell>
          <cell r="BN539">
            <v>197.83457296545652</v>
          </cell>
          <cell r="BO539">
            <v>0</v>
          </cell>
          <cell r="BP539">
            <v>0</v>
          </cell>
          <cell r="BY539">
            <v>1350</v>
          </cell>
          <cell r="CF539">
            <v>76.716300000000004</v>
          </cell>
          <cell r="CG539">
            <v>2142.25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X539">
            <v>0</v>
          </cell>
          <cell r="CY539">
            <v>0</v>
          </cell>
          <cell r="DB539">
            <v>0</v>
          </cell>
          <cell r="DC539">
            <v>0</v>
          </cell>
          <cell r="DJ539" t="str">
            <v>НКРКП</v>
          </cell>
          <cell r="DL539">
            <v>40816</v>
          </cell>
          <cell r="DM539">
            <v>92</v>
          </cell>
          <cell r="DT539">
            <v>959.35</v>
          </cell>
        </row>
        <row r="541">
          <cell r="W541">
            <v>708.08</v>
          </cell>
          <cell r="AF541">
            <v>39895</v>
          </cell>
          <cell r="AG541">
            <v>1576</v>
          </cell>
          <cell r="AH541">
            <v>632.21517461278722</v>
          </cell>
          <cell r="AM541">
            <v>677.67660000000001</v>
          </cell>
          <cell r="AO541">
            <v>479849.24692800001</v>
          </cell>
          <cell r="AQ541">
            <v>428437.43</v>
          </cell>
          <cell r="AU541">
            <v>0</v>
          </cell>
          <cell r="AW541">
            <v>0</v>
          </cell>
          <cell r="AY541">
            <v>264375.50095000002</v>
          </cell>
          <cell r="AZ541">
            <v>390.12045118571308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G541">
            <v>0</v>
          </cell>
          <cell r="BH541">
            <v>0</v>
          </cell>
          <cell r="BI541">
            <v>22404.080000000002</v>
          </cell>
          <cell r="BJ541">
            <v>33.060135173621163</v>
          </cell>
          <cell r="BK541">
            <v>0</v>
          </cell>
          <cell r="BL541">
            <v>0</v>
          </cell>
          <cell r="BM541">
            <v>109939.5</v>
          </cell>
          <cell r="BN541">
            <v>162.23003715931759</v>
          </cell>
          <cell r="BO541">
            <v>0</v>
          </cell>
          <cell r="BP541">
            <v>0</v>
          </cell>
          <cell r="BY541">
            <v>1350</v>
          </cell>
          <cell r="CF541">
            <v>123.4102</v>
          </cell>
          <cell r="CG541">
            <v>2142.25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X541">
            <v>0</v>
          </cell>
          <cell r="CY541">
            <v>0</v>
          </cell>
          <cell r="DB541">
            <v>0</v>
          </cell>
          <cell r="DC541">
            <v>0</v>
          </cell>
          <cell r="DJ541" t="str">
            <v>НКРКП</v>
          </cell>
          <cell r="DL541">
            <v>40816</v>
          </cell>
          <cell r="DM541">
            <v>92</v>
          </cell>
          <cell r="DT541">
            <v>999.9</v>
          </cell>
        </row>
        <row r="543">
          <cell r="W543">
            <v>679.78</v>
          </cell>
          <cell r="AF543">
            <v>39895</v>
          </cell>
          <cell r="AG543">
            <v>1570</v>
          </cell>
          <cell r="AH543">
            <v>612.40710224566612</v>
          </cell>
          <cell r="AM543">
            <v>259.3039</v>
          </cell>
          <cell r="AO543">
            <v>176269.60514199999</v>
          </cell>
          <cell r="AQ543">
            <v>158799.54999999999</v>
          </cell>
          <cell r="AU543">
            <v>0</v>
          </cell>
          <cell r="AW543">
            <v>0</v>
          </cell>
          <cell r="AY543">
            <v>97753.009749999997</v>
          </cell>
          <cell r="AZ543">
            <v>376.98241233548742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G543">
            <v>0</v>
          </cell>
          <cell r="BH543">
            <v>0</v>
          </cell>
          <cell r="BI543">
            <v>5035.54</v>
          </cell>
          <cell r="BJ543">
            <v>19.41945339040408</v>
          </cell>
          <cell r="BK543">
            <v>0</v>
          </cell>
          <cell r="BL543">
            <v>0</v>
          </cell>
          <cell r="BM543">
            <v>49471.44</v>
          </cell>
          <cell r="BN543">
            <v>190.78556088049584</v>
          </cell>
          <cell r="BO543">
            <v>0</v>
          </cell>
          <cell r="BP543">
            <v>0</v>
          </cell>
          <cell r="BY543">
            <v>1350</v>
          </cell>
          <cell r="CF543">
            <v>45.631</v>
          </cell>
          <cell r="CG543">
            <v>2142.25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X543">
            <v>0</v>
          </cell>
          <cell r="CY543">
            <v>0</v>
          </cell>
          <cell r="DB543">
            <v>0</v>
          </cell>
          <cell r="DC543">
            <v>0</v>
          </cell>
          <cell r="DJ543" t="str">
            <v>НКРКП</v>
          </cell>
          <cell r="DL543">
            <v>40816</v>
          </cell>
          <cell r="DM543">
            <v>92</v>
          </cell>
          <cell r="DT543">
            <v>963.04</v>
          </cell>
        </row>
        <row r="544">
          <cell r="W544">
            <v>886.11</v>
          </cell>
          <cell r="AF544">
            <v>39877</v>
          </cell>
          <cell r="AG544">
            <v>1482</v>
          </cell>
          <cell r="AH544">
            <v>791.16931298236591</v>
          </cell>
          <cell r="AM544">
            <v>255.0968</v>
          </cell>
          <cell r="AO544">
            <v>226043.82544800002</v>
          </cell>
          <cell r="AQ544">
            <v>201824.76</v>
          </cell>
          <cell r="AU544">
            <v>0</v>
          </cell>
          <cell r="AW544">
            <v>0</v>
          </cell>
          <cell r="AY544">
            <v>101639.05125</v>
          </cell>
          <cell r="AZ544">
            <v>398.43326631302313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G544">
            <v>0</v>
          </cell>
          <cell r="BH544">
            <v>0</v>
          </cell>
          <cell r="BI544">
            <v>14518.46</v>
          </cell>
          <cell r="BJ544">
            <v>56.913532431610271</v>
          </cell>
          <cell r="BK544">
            <v>0</v>
          </cell>
          <cell r="BL544">
            <v>0</v>
          </cell>
          <cell r="BM544">
            <v>80470.58</v>
          </cell>
          <cell r="BN544">
            <v>315.45115422851245</v>
          </cell>
          <cell r="BO544">
            <v>0</v>
          </cell>
          <cell r="BP544">
            <v>0</v>
          </cell>
          <cell r="BY544">
            <v>1382</v>
          </cell>
          <cell r="CF544">
            <v>47.445</v>
          </cell>
          <cell r="CG544">
            <v>2142.25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X544">
            <v>0</v>
          </cell>
          <cell r="CY544">
            <v>0</v>
          </cell>
          <cell r="DB544">
            <v>0</v>
          </cell>
          <cell r="DC544">
            <v>0</v>
          </cell>
          <cell r="DJ544" t="str">
            <v>НКРКП</v>
          </cell>
          <cell r="DL544">
            <v>40816</v>
          </cell>
          <cell r="DM544">
            <v>92</v>
          </cell>
          <cell r="DT544">
            <v>999.9</v>
          </cell>
        </row>
        <row r="545">
          <cell r="W545">
            <v>773.83</v>
          </cell>
          <cell r="AF545">
            <v>39877</v>
          </cell>
          <cell r="AG545">
            <v>1483</v>
          </cell>
          <cell r="AH545">
            <v>682.24544407042265</v>
          </cell>
          <cell r="AM545">
            <v>326.83780000000002</v>
          </cell>
          <cell r="AO545">
            <v>252916.89477400001</v>
          </cell>
          <cell r="AQ545">
            <v>222983.6</v>
          </cell>
          <cell r="AU545">
            <v>0</v>
          </cell>
          <cell r="AW545">
            <v>0</v>
          </cell>
          <cell r="AY545">
            <v>130660.11199999999</v>
          </cell>
          <cell r="AZ545">
            <v>399.77050390132348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G545">
            <v>0</v>
          </cell>
          <cell r="BH545">
            <v>0</v>
          </cell>
          <cell r="BI545">
            <v>8401.8799999999992</v>
          </cell>
          <cell r="BJ545">
            <v>25.706573719441259</v>
          </cell>
          <cell r="BK545">
            <v>0</v>
          </cell>
          <cell r="BL545">
            <v>0</v>
          </cell>
          <cell r="BM545">
            <v>73398.81</v>
          </cell>
          <cell r="BN545">
            <v>224.57258615741506</v>
          </cell>
          <cell r="BO545">
            <v>0</v>
          </cell>
          <cell r="BP545">
            <v>0</v>
          </cell>
          <cell r="BY545">
            <v>1382</v>
          </cell>
          <cell r="CF545">
            <v>60.991999999999997</v>
          </cell>
          <cell r="CG545">
            <v>2142.25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X545">
            <v>0</v>
          </cell>
          <cell r="CY545">
            <v>0</v>
          </cell>
          <cell r="DB545">
            <v>0</v>
          </cell>
          <cell r="DC545">
            <v>0</v>
          </cell>
          <cell r="DJ545" t="str">
            <v>НКРКП</v>
          </cell>
          <cell r="DL545">
            <v>40816</v>
          </cell>
          <cell r="DM545">
            <v>92</v>
          </cell>
          <cell r="DT545">
            <v>999.9</v>
          </cell>
        </row>
        <row r="546">
          <cell r="W546">
            <v>288.0209590082535</v>
          </cell>
          <cell r="AF546">
            <v>39665</v>
          </cell>
          <cell r="AG546">
            <v>788</v>
          </cell>
          <cell r="AH546">
            <v>288.0209590082535</v>
          </cell>
          <cell r="AM546">
            <v>9801.2461999999996</v>
          </cell>
          <cell r="AO546">
            <v>2822964.33</v>
          </cell>
          <cell r="AQ546">
            <v>2822964.33</v>
          </cell>
          <cell r="AU546">
            <v>0</v>
          </cell>
          <cell r="AW546">
            <v>0</v>
          </cell>
          <cell r="AY546">
            <v>1420399.18881</v>
          </cell>
          <cell r="AZ546">
            <v>144.92026420170939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G546">
            <v>0</v>
          </cell>
          <cell r="BH546">
            <v>0</v>
          </cell>
          <cell r="BI546">
            <v>450610.08</v>
          </cell>
          <cell r="BJ546">
            <v>45.974774105766265</v>
          </cell>
          <cell r="BK546">
            <v>0</v>
          </cell>
          <cell r="BL546">
            <v>0</v>
          </cell>
          <cell r="BM546">
            <v>783076.10000000009</v>
          </cell>
          <cell r="BN546">
            <v>79.895564708904075</v>
          </cell>
          <cell r="BO546">
            <v>0</v>
          </cell>
          <cell r="BP546">
            <v>0</v>
          </cell>
          <cell r="BY546">
            <v>1822</v>
          </cell>
          <cell r="CF546">
            <v>1952.93</v>
          </cell>
          <cell r="CG546">
            <v>727.31700000000001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X546">
            <v>0</v>
          </cell>
          <cell r="CY546">
            <v>0</v>
          </cell>
          <cell r="DB546">
            <v>0</v>
          </cell>
          <cell r="DC546">
            <v>0</v>
          </cell>
          <cell r="DJ546" t="str">
            <v>НКРЕ</v>
          </cell>
          <cell r="DL546">
            <v>40526</v>
          </cell>
          <cell r="DM546">
            <v>1758</v>
          </cell>
          <cell r="DO546" t="str">
            <v>Тариф на теплову енергію</v>
          </cell>
          <cell r="DT546">
            <v>316.82</v>
          </cell>
        </row>
        <row r="547">
          <cell r="W547">
            <v>621.45000000000005</v>
          </cell>
          <cell r="AF547">
            <v>39875</v>
          </cell>
          <cell r="AG547">
            <v>1446</v>
          </cell>
          <cell r="AH547">
            <v>533.21374071938669</v>
          </cell>
          <cell r="AM547">
            <v>7216.7779</v>
          </cell>
          <cell r="AO547">
            <v>4484866.6259550005</v>
          </cell>
          <cell r="AQ547">
            <v>3848085.14</v>
          </cell>
          <cell r="AU547">
            <v>0</v>
          </cell>
          <cell r="AW547">
            <v>0</v>
          </cell>
          <cell r="AY547">
            <v>2878249.9790000003</v>
          </cell>
          <cell r="AZ547">
            <v>398.82756804806206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G547">
            <v>0</v>
          </cell>
          <cell r="BH547">
            <v>0</v>
          </cell>
          <cell r="BI547">
            <v>256703.97</v>
          </cell>
          <cell r="BJ547">
            <v>35.570440653300416</v>
          </cell>
          <cell r="BK547">
            <v>0</v>
          </cell>
          <cell r="BL547">
            <v>0</v>
          </cell>
          <cell r="BM547">
            <v>600384.05000000005</v>
          </cell>
          <cell r="BN547">
            <v>83.192812404549684</v>
          </cell>
          <cell r="BO547">
            <v>0</v>
          </cell>
          <cell r="BP547">
            <v>0</v>
          </cell>
          <cell r="BY547">
            <v>1822</v>
          </cell>
          <cell r="CF547">
            <v>1343.5640000000001</v>
          </cell>
          <cell r="CG547">
            <v>2142.25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X547">
            <v>0</v>
          </cell>
          <cell r="CY547">
            <v>0</v>
          </cell>
          <cell r="DB547">
            <v>0</v>
          </cell>
          <cell r="DC547">
            <v>0</v>
          </cell>
          <cell r="DJ547" t="str">
            <v>НКРКП</v>
          </cell>
          <cell r="DL547">
            <v>40816</v>
          </cell>
          <cell r="DM547">
            <v>92</v>
          </cell>
          <cell r="DT547">
            <v>921.13</v>
          </cell>
        </row>
        <row r="548">
          <cell r="W548">
            <v>811.12</v>
          </cell>
          <cell r="AF548">
            <v>39875</v>
          </cell>
          <cell r="AG548">
            <v>1447</v>
          </cell>
          <cell r="AH548">
            <v>540.74608981049062</v>
          </cell>
          <cell r="AM548">
            <v>796.81560000000002</v>
          </cell>
          <cell r="AO548">
            <v>646313.069472</v>
          </cell>
          <cell r="AQ548">
            <v>430874.92</v>
          </cell>
          <cell r="AU548">
            <v>0</v>
          </cell>
          <cell r="AW548">
            <v>0</v>
          </cell>
          <cell r="AY548">
            <v>320596.28149999998</v>
          </cell>
          <cell r="AZ548">
            <v>402.34689368531434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G548">
            <v>0</v>
          </cell>
          <cell r="BH548">
            <v>0</v>
          </cell>
          <cell r="BI548">
            <v>31200.080000000002</v>
          </cell>
          <cell r="BJ548">
            <v>39.155960299974048</v>
          </cell>
          <cell r="BK548">
            <v>0</v>
          </cell>
          <cell r="BL548">
            <v>0</v>
          </cell>
          <cell r="BM548">
            <v>66487.670000000013</v>
          </cell>
          <cell r="BN548">
            <v>83.441727295499746</v>
          </cell>
          <cell r="BO548">
            <v>0</v>
          </cell>
          <cell r="BP548">
            <v>0</v>
          </cell>
          <cell r="BY548">
            <v>1822</v>
          </cell>
          <cell r="CF548">
            <v>149.654</v>
          </cell>
          <cell r="CG548">
            <v>2142.25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X548">
            <v>0</v>
          </cell>
          <cell r="CY548">
            <v>0</v>
          </cell>
          <cell r="DB548">
            <v>0</v>
          </cell>
          <cell r="DC548">
            <v>0</v>
          </cell>
          <cell r="DJ548" t="str">
            <v>НКРКП</v>
          </cell>
          <cell r="DL548">
            <v>40816</v>
          </cell>
          <cell r="DM548">
            <v>92</v>
          </cell>
          <cell r="DT548">
            <v>999.9</v>
          </cell>
        </row>
        <row r="549">
          <cell r="W549">
            <v>659.8</v>
          </cell>
          <cell r="AF549">
            <v>39875</v>
          </cell>
          <cell r="AG549">
            <v>1455</v>
          </cell>
          <cell r="AH549">
            <v>589.62772791009854</v>
          </cell>
          <cell r="AM549">
            <v>1906.2670000000001</v>
          </cell>
          <cell r="AO549">
            <v>1257754.9665999999</v>
          </cell>
          <cell r="AQ549">
            <v>1123987.8799999999</v>
          </cell>
          <cell r="AU549">
            <v>0</v>
          </cell>
          <cell r="AW549">
            <v>0</v>
          </cell>
          <cell r="AY549">
            <v>768163.72049999994</v>
          </cell>
          <cell r="AZ549">
            <v>402.96753838785435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G549">
            <v>0</v>
          </cell>
          <cell r="BH549">
            <v>0</v>
          </cell>
          <cell r="BI549">
            <v>83912.98</v>
          </cell>
          <cell r="BJ549">
            <v>44.019531366802234</v>
          </cell>
          <cell r="BK549">
            <v>0</v>
          </cell>
          <cell r="BL549">
            <v>0</v>
          </cell>
          <cell r="BM549">
            <v>238403.12</v>
          </cell>
          <cell r="BN549">
            <v>125.06281648898081</v>
          </cell>
          <cell r="BO549">
            <v>0</v>
          </cell>
          <cell r="BP549">
            <v>0</v>
          </cell>
          <cell r="BY549">
            <v>1630</v>
          </cell>
          <cell r="CF549">
            <v>358.57799999999997</v>
          </cell>
          <cell r="CG549">
            <v>2142.25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X549">
            <v>0</v>
          </cell>
          <cell r="CY549">
            <v>0</v>
          </cell>
          <cell r="DB549">
            <v>0</v>
          </cell>
          <cell r="DC549">
            <v>0</v>
          </cell>
          <cell r="DJ549" t="str">
            <v>НКРКП</v>
          </cell>
          <cell r="DL549">
            <v>40816</v>
          </cell>
          <cell r="DM549">
            <v>92</v>
          </cell>
          <cell r="DT549">
            <v>962.59</v>
          </cell>
        </row>
        <row r="550">
          <cell r="W550">
            <v>855.82</v>
          </cell>
          <cell r="AF550">
            <v>39877</v>
          </cell>
          <cell r="AG550">
            <v>1485</v>
          </cell>
          <cell r="AH550">
            <v>764.12560517773159</v>
          </cell>
          <cell r="AM550">
            <v>242.09829999999999</v>
          </cell>
          <cell r="AO550">
            <v>207192.567106</v>
          </cell>
          <cell r="AQ550">
            <v>184993.51</v>
          </cell>
          <cell r="AU550">
            <v>0</v>
          </cell>
          <cell r="AW550">
            <v>0</v>
          </cell>
          <cell r="AY550">
            <v>88528.481250000012</v>
          </cell>
          <cell r="AZ550">
            <v>365.67163524072663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G550">
            <v>0</v>
          </cell>
          <cell r="BH550">
            <v>0</v>
          </cell>
          <cell r="BI550">
            <v>13082.03</v>
          </cell>
          <cell r="BJ550">
            <v>54.036025862222083</v>
          </cell>
          <cell r="BK550">
            <v>0</v>
          </cell>
          <cell r="BL550">
            <v>0</v>
          </cell>
          <cell r="BM550">
            <v>79441.39</v>
          </cell>
          <cell r="BN550">
            <v>328.13691793787893</v>
          </cell>
          <cell r="BO550">
            <v>0</v>
          </cell>
          <cell r="BP550">
            <v>0</v>
          </cell>
          <cell r="BY550">
            <v>1382</v>
          </cell>
          <cell r="CF550">
            <v>41.325000000000003</v>
          </cell>
          <cell r="CG550">
            <v>2142.25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X550">
            <v>0</v>
          </cell>
          <cell r="CY550">
            <v>0</v>
          </cell>
          <cell r="DB550">
            <v>0</v>
          </cell>
          <cell r="DC550">
            <v>0</v>
          </cell>
          <cell r="DJ550" t="str">
            <v>НКРКП</v>
          </cell>
          <cell r="DL550">
            <v>40816</v>
          </cell>
          <cell r="DM550">
            <v>92</v>
          </cell>
          <cell r="DT550">
            <v>999.9</v>
          </cell>
        </row>
        <row r="551">
          <cell r="W551">
            <v>246.21045838352421</v>
          </cell>
          <cell r="AF551">
            <v>39742</v>
          </cell>
          <cell r="AG551">
            <v>1031</v>
          </cell>
          <cell r="AH551">
            <v>246.21045838352421</v>
          </cell>
          <cell r="AM551">
            <v>88638.757400000002</v>
          </cell>
          <cell r="AO551">
            <v>21823789.09</v>
          </cell>
          <cell r="AQ551">
            <v>21823789.09</v>
          </cell>
          <cell r="AU551">
            <v>0</v>
          </cell>
          <cell r="AW551">
            <v>0</v>
          </cell>
          <cell r="AY551">
            <v>10951913.32467657</v>
          </cell>
          <cell r="AZ551">
            <v>123.55671092334795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G551">
            <v>0</v>
          </cell>
          <cell r="BH551">
            <v>0</v>
          </cell>
          <cell r="BI551">
            <v>1732394.81</v>
          </cell>
          <cell r="BJ551">
            <v>19.54443925902779</v>
          </cell>
          <cell r="BK551">
            <v>0</v>
          </cell>
          <cell r="BL551">
            <v>0</v>
          </cell>
          <cell r="BM551">
            <v>6232705.6500000004</v>
          </cell>
          <cell r="BN551">
            <v>70.31580578091453</v>
          </cell>
          <cell r="BO551">
            <v>0</v>
          </cell>
          <cell r="BP551">
            <v>0</v>
          </cell>
          <cell r="BY551">
            <v>1720</v>
          </cell>
          <cell r="CF551">
            <v>15057.971</v>
          </cell>
          <cell r="CG551">
            <v>727.31667000000004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X551">
            <v>0</v>
          </cell>
          <cell r="CY551">
            <v>0</v>
          </cell>
          <cell r="DB551">
            <v>0</v>
          </cell>
          <cell r="DC551">
            <v>0</v>
          </cell>
          <cell r="DJ551" t="str">
            <v>НКРЕ</v>
          </cell>
          <cell r="DL551">
            <v>40526</v>
          </cell>
          <cell r="DM551">
            <v>1758</v>
          </cell>
          <cell r="DO551" t="str">
            <v>Тариф на теплову енергію</v>
          </cell>
          <cell r="DT551">
            <v>270.83</v>
          </cell>
        </row>
        <row r="552">
          <cell r="W552">
            <v>627.84</v>
          </cell>
          <cell r="AF552">
            <v>39877</v>
          </cell>
          <cell r="AG552">
            <v>1480</v>
          </cell>
          <cell r="AH552">
            <v>499.99010109626795</v>
          </cell>
          <cell r="AM552">
            <v>23797.584699999999</v>
          </cell>
          <cell r="AO552">
            <v>14941075.578048</v>
          </cell>
          <cell r="AQ552">
            <v>11898556.779999999</v>
          </cell>
          <cell r="AU552">
            <v>0</v>
          </cell>
          <cell r="AW552">
            <v>0</v>
          </cell>
          <cell r="AY552">
            <v>8816935.4460000005</v>
          </cell>
          <cell r="AZ552">
            <v>370.49707174694919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G552">
            <v>0</v>
          </cell>
          <cell r="BH552">
            <v>0</v>
          </cell>
          <cell r="BI552">
            <v>593408.91</v>
          </cell>
          <cell r="BJ552">
            <v>24.935678031224743</v>
          </cell>
          <cell r="BK552">
            <v>0</v>
          </cell>
          <cell r="BL552">
            <v>0</v>
          </cell>
          <cell r="BM552">
            <v>2161773</v>
          </cell>
          <cell r="BN552">
            <v>90.840017054335775</v>
          </cell>
          <cell r="BO552">
            <v>0</v>
          </cell>
          <cell r="BP552">
            <v>0</v>
          </cell>
          <cell r="BY552">
            <v>1720</v>
          </cell>
          <cell r="CF552">
            <v>4115.7359999999999</v>
          </cell>
          <cell r="CG552">
            <v>2142.25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X552">
            <v>0</v>
          </cell>
          <cell r="CY552">
            <v>0</v>
          </cell>
          <cell r="DB552">
            <v>0</v>
          </cell>
          <cell r="DC552">
            <v>0</v>
          </cell>
          <cell r="DJ552" t="str">
            <v>НКРКП</v>
          </cell>
          <cell r="DL552">
            <v>40816</v>
          </cell>
          <cell r="DM552">
            <v>92</v>
          </cell>
          <cell r="DT552">
            <v>906.23</v>
          </cell>
        </row>
        <row r="553">
          <cell r="W553">
            <v>722.93</v>
          </cell>
          <cell r="AF553">
            <v>39877</v>
          </cell>
          <cell r="AG553">
            <v>1481</v>
          </cell>
          <cell r="AH553">
            <v>498.51459269105339</v>
          </cell>
          <cell r="AM553">
            <v>6100.2662</v>
          </cell>
          <cell r="AO553">
            <v>4410065.4439659994</v>
          </cell>
          <cell r="AQ553">
            <v>3041071.72</v>
          </cell>
          <cell r="AU553">
            <v>0</v>
          </cell>
          <cell r="AW553">
            <v>0</v>
          </cell>
          <cell r="AY553">
            <v>2220527.8149999999</v>
          </cell>
          <cell r="AZ553">
            <v>364.00506833619818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G553">
            <v>0</v>
          </cell>
          <cell r="BH553">
            <v>0</v>
          </cell>
          <cell r="BI553">
            <v>129268.75</v>
          </cell>
          <cell r="BJ553">
            <v>21.190673613554765</v>
          </cell>
          <cell r="BK553">
            <v>0</v>
          </cell>
          <cell r="BL553">
            <v>0</v>
          </cell>
          <cell r="BM553">
            <v>554715.11</v>
          </cell>
          <cell r="BN553">
            <v>90.93293502503218</v>
          </cell>
          <cell r="BO553">
            <v>0</v>
          </cell>
          <cell r="BP553">
            <v>0</v>
          </cell>
          <cell r="BY553">
            <v>1720</v>
          </cell>
          <cell r="CF553">
            <v>1036.54</v>
          </cell>
          <cell r="CG553">
            <v>2142.25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X553">
            <v>0</v>
          </cell>
          <cell r="CY553">
            <v>0</v>
          </cell>
          <cell r="DB553">
            <v>0</v>
          </cell>
          <cell r="DC553">
            <v>0</v>
          </cell>
          <cell r="DJ553" t="str">
            <v>НКРКП</v>
          </cell>
          <cell r="DL553">
            <v>40816</v>
          </cell>
          <cell r="DM553">
            <v>92</v>
          </cell>
          <cell r="DT553">
            <v>996.45</v>
          </cell>
        </row>
        <row r="554">
          <cell r="W554">
            <v>284.55</v>
          </cell>
          <cell r="AF554">
            <v>39742</v>
          </cell>
          <cell r="AG554">
            <v>1043</v>
          </cell>
          <cell r="AH554">
            <v>284.54834527819503</v>
          </cell>
          <cell r="AM554">
            <v>3788.4072000000001</v>
          </cell>
          <cell r="AO554">
            <v>1077991.2687600001</v>
          </cell>
          <cell r="AQ554">
            <v>1077985</v>
          </cell>
          <cell r="AU554">
            <v>0</v>
          </cell>
          <cell r="AW554">
            <v>0</v>
          </cell>
          <cell r="AY554">
            <v>486994.56167999998</v>
          </cell>
          <cell r="AZ554">
            <v>128.54863164656638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G554">
            <v>0</v>
          </cell>
          <cell r="BH554">
            <v>0</v>
          </cell>
          <cell r="BI554">
            <v>74174.289999999994</v>
          </cell>
          <cell r="BJ554">
            <v>19.579281234604345</v>
          </cell>
          <cell r="BK554">
            <v>0</v>
          </cell>
          <cell r="BL554">
            <v>0</v>
          </cell>
          <cell r="BM554">
            <v>369658.55</v>
          </cell>
          <cell r="BN554">
            <v>97.576245235728621</v>
          </cell>
          <cell r="BO554">
            <v>0</v>
          </cell>
          <cell r="BP554">
            <v>0</v>
          </cell>
          <cell r="BY554">
            <v>1620</v>
          </cell>
          <cell r="CF554">
            <v>669.57399999999996</v>
          </cell>
          <cell r="CG554">
            <v>727.32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X554">
            <v>0</v>
          </cell>
          <cell r="CY554">
            <v>0</v>
          </cell>
          <cell r="DB554">
            <v>0</v>
          </cell>
          <cell r="DC554">
            <v>0</v>
          </cell>
          <cell r="DJ554" t="str">
            <v>НКРЕ</v>
          </cell>
          <cell r="DL554">
            <v>40526</v>
          </cell>
          <cell r="DM554">
            <v>1758</v>
          </cell>
          <cell r="DO554" t="str">
            <v>Тариф на теплову енергію</v>
          </cell>
          <cell r="DT554">
            <v>313.01</v>
          </cell>
        </row>
        <row r="555">
          <cell r="W555">
            <v>781.38</v>
          </cell>
          <cell r="AF555">
            <v>39877</v>
          </cell>
          <cell r="AG555">
            <v>1486</v>
          </cell>
          <cell r="AH555">
            <v>541.46213303443699</v>
          </cell>
          <cell r="AM555">
            <v>600.43100000000004</v>
          </cell>
          <cell r="AO555">
            <v>469164.77478000004</v>
          </cell>
          <cell r="AQ555">
            <v>325110.65000000002</v>
          </cell>
          <cell r="AU555">
            <v>0</v>
          </cell>
          <cell r="AW555">
            <v>0</v>
          </cell>
          <cell r="AY555">
            <v>230958.11475000001</v>
          </cell>
          <cell r="AZ555">
            <v>384.65388154509009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G555">
            <v>0</v>
          </cell>
          <cell r="BH555">
            <v>0</v>
          </cell>
          <cell r="BI555">
            <v>14055.29</v>
          </cell>
          <cell r="BJ555">
            <v>23.408668106743324</v>
          </cell>
          <cell r="BK555">
            <v>0</v>
          </cell>
          <cell r="BL555">
            <v>0</v>
          </cell>
          <cell r="BM555">
            <v>70929.64</v>
          </cell>
          <cell r="BN555">
            <v>118.13120908147647</v>
          </cell>
          <cell r="BO555">
            <v>0</v>
          </cell>
          <cell r="BP555">
            <v>0</v>
          </cell>
          <cell r="BY555">
            <v>1620</v>
          </cell>
          <cell r="CF555">
            <v>107.81100000000001</v>
          </cell>
          <cell r="CG555">
            <v>2142.25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X555">
            <v>0</v>
          </cell>
          <cell r="CY555">
            <v>0</v>
          </cell>
          <cell r="DB555">
            <v>0</v>
          </cell>
          <cell r="DC555">
            <v>0</v>
          </cell>
          <cell r="DJ555" t="str">
            <v>НКРКП</v>
          </cell>
          <cell r="DL555">
            <v>40816</v>
          </cell>
          <cell r="DM555">
            <v>92</v>
          </cell>
          <cell r="DT555">
            <v>999.9</v>
          </cell>
        </row>
        <row r="556">
          <cell r="W556">
            <v>763.32</v>
          </cell>
          <cell r="AF556">
            <v>39877</v>
          </cell>
          <cell r="AG556">
            <v>1488</v>
          </cell>
          <cell r="AH556">
            <v>681.54190221161423</v>
          </cell>
          <cell r="AM556">
            <v>341.21230000000003</v>
          </cell>
          <cell r="AO556">
            <v>260454.17283600004</v>
          </cell>
          <cell r="AQ556">
            <v>232550.48</v>
          </cell>
          <cell r="AU556">
            <v>0</v>
          </cell>
          <cell r="AW556">
            <v>0</v>
          </cell>
          <cell r="AY556">
            <v>130145.97200000001</v>
          </cell>
          <cell r="AZ556">
            <v>381.42227580893183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G556">
            <v>0</v>
          </cell>
          <cell r="BH556">
            <v>0</v>
          </cell>
          <cell r="BI556">
            <v>13331.13</v>
          </cell>
          <cell r="BJ556">
            <v>39.069898711154309</v>
          </cell>
          <cell r="BK556">
            <v>0</v>
          </cell>
          <cell r="BL556">
            <v>0</v>
          </cell>
          <cell r="BM556">
            <v>87288.940000000017</v>
          </cell>
          <cell r="BN556">
            <v>255.82002758986124</v>
          </cell>
          <cell r="BO556">
            <v>0</v>
          </cell>
          <cell r="BP556">
            <v>0</v>
          </cell>
          <cell r="BY556">
            <v>1382</v>
          </cell>
          <cell r="CF556">
            <v>60.752000000000002</v>
          </cell>
          <cell r="CG556">
            <v>2142.25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X556">
            <v>0</v>
          </cell>
          <cell r="CY556">
            <v>0</v>
          </cell>
          <cell r="DB556">
            <v>0</v>
          </cell>
          <cell r="DC556">
            <v>0</v>
          </cell>
          <cell r="DJ556" t="str">
            <v>НКРКП</v>
          </cell>
          <cell r="DL556">
            <v>40816</v>
          </cell>
          <cell r="DM556">
            <v>92</v>
          </cell>
          <cell r="DT556">
            <v>999.9</v>
          </cell>
        </row>
        <row r="557">
          <cell r="W557">
            <v>338.75</v>
          </cell>
          <cell r="AF557">
            <v>39665</v>
          </cell>
          <cell r="AG557">
            <v>802</v>
          </cell>
          <cell r="AH557">
            <v>328.88069293467811</v>
          </cell>
          <cell r="AM557">
            <v>1937.4871000000001</v>
          </cell>
          <cell r="AO557">
            <v>656323.75512500003</v>
          </cell>
          <cell r="AQ557">
            <v>637202.1</v>
          </cell>
          <cell r="AU557">
            <v>0</v>
          </cell>
          <cell r="AW557">
            <v>0</v>
          </cell>
          <cell r="AY557">
            <v>293110.68732000003</v>
          </cell>
          <cell r="AZ557">
            <v>151.28394264921818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G557">
            <v>0</v>
          </cell>
          <cell r="BH557">
            <v>0</v>
          </cell>
          <cell r="BI557">
            <v>32776.910000000003</v>
          </cell>
          <cell r="BJ557">
            <v>16.91722747470164</v>
          </cell>
          <cell r="BK557">
            <v>0</v>
          </cell>
          <cell r="BL557">
            <v>0</v>
          </cell>
          <cell r="BM557">
            <v>198305.5</v>
          </cell>
          <cell r="BN557">
            <v>102.35190727205358</v>
          </cell>
          <cell r="BO557">
            <v>0</v>
          </cell>
          <cell r="BP557">
            <v>0</v>
          </cell>
          <cell r="BY557">
            <v>1650</v>
          </cell>
          <cell r="CF557">
            <v>403.00099999999998</v>
          </cell>
          <cell r="CG557">
            <v>727.32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X557">
            <v>0</v>
          </cell>
          <cell r="CY557">
            <v>0</v>
          </cell>
          <cell r="DB557">
            <v>0</v>
          </cell>
          <cell r="DC557">
            <v>0</v>
          </cell>
          <cell r="DJ557" t="str">
            <v>НКРЕ</v>
          </cell>
          <cell r="DL557">
            <v>40526</v>
          </cell>
          <cell r="DM557">
            <v>1758</v>
          </cell>
          <cell r="DO557" t="str">
            <v>Тариф на теплову енергію</v>
          </cell>
          <cell r="DT557">
            <v>372.63</v>
          </cell>
        </row>
        <row r="558">
          <cell r="W558">
            <v>672.69</v>
          </cell>
          <cell r="AF558">
            <v>39875</v>
          </cell>
          <cell r="AG558">
            <v>1451</v>
          </cell>
          <cell r="AH558">
            <v>640.65619454609873</v>
          </cell>
          <cell r="AM558">
            <v>1651.5407</v>
          </cell>
          <cell r="AO558">
            <v>1110974.9134830001</v>
          </cell>
          <cell r="AQ558">
            <v>1058069.78</v>
          </cell>
          <cell r="AU558">
            <v>0</v>
          </cell>
          <cell r="AW558">
            <v>0</v>
          </cell>
          <cell r="AY558">
            <v>674091.09625000006</v>
          </cell>
          <cell r="AZ558">
            <v>408.15893683395149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G558">
            <v>0</v>
          </cell>
          <cell r="BH558">
            <v>0</v>
          </cell>
          <cell r="BI558">
            <v>116652.65</v>
          </cell>
          <cell r="BJ558">
            <v>70.63262201167673</v>
          </cell>
          <cell r="BK558">
            <v>0</v>
          </cell>
          <cell r="BL558">
            <v>0</v>
          </cell>
          <cell r="BM558">
            <v>178777.64</v>
          </cell>
          <cell r="BN558">
            <v>108.2490065185799</v>
          </cell>
          <cell r="BO558">
            <v>0</v>
          </cell>
          <cell r="BP558">
            <v>0</v>
          </cell>
          <cell r="BY558">
            <v>1650</v>
          </cell>
          <cell r="CF558">
            <v>314.66500000000002</v>
          </cell>
          <cell r="CG558">
            <v>2142.25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X558">
            <v>0</v>
          </cell>
          <cell r="CY558">
            <v>0</v>
          </cell>
          <cell r="DB558">
            <v>0</v>
          </cell>
          <cell r="DC558">
            <v>0</v>
          </cell>
          <cell r="DJ558" t="str">
            <v>НКРКП</v>
          </cell>
          <cell r="DL558">
            <v>40816</v>
          </cell>
          <cell r="DM558">
            <v>92</v>
          </cell>
          <cell r="DT558">
            <v>979.38</v>
          </cell>
        </row>
        <row r="559">
          <cell r="W559">
            <v>231.62328379985743</v>
          </cell>
          <cell r="AF559">
            <v>39665</v>
          </cell>
          <cell r="AG559">
            <v>793</v>
          </cell>
          <cell r="AH559">
            <v>231.62328379985743</v>
          </cell>
          <cell r="AM559">
            <v>8490.4869999999992</v>
          </cell>
          <cell r="AO559">
            <v>1966594.48</v>
          </cell>
          <cell r="AQ559">
            <v>1966594.48</v>
          </cell>
          <cell r="AU559">
            <v>0</v>
          </cell>
          <cell r="AW559">
            <v>0</v>
          </cell>
          <cell r="AY559">
            <v>1046028.0367170001</v>
          </cell>
          <cell r="AZ559">
            <v>123.20000451293315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G559">
            <v>0</v>
          </cell>
          <cell r="BH559">
            <v>0</v>
          </cell>
          <cell r="BI559">
            <v>235435.58</v>
          </cell>
          <cell r="BJ559">
            <v>27.729337551544454</v>
          </cell>
          <cell r="BK559">
            <v>0</v>
          </cell>
          <cell r="BL559">
            <v>0</v>
          </cell>
          <cell r="BM559">
            <v>569756.44999999995</v>
          </cell>
          <cell r="BN559">
            <v>67.105273231087921</v>
          </cell>
          <cell r="BO559">
            <v>0</v>
          </cell>
          <cell r="BP559">
            <v>0</v>
          </cell>
          <cell r="BY559">
            <v>1805</v>
          </cell>
          <cell r="CF559">
            <v>1438.201</v>
          </cell>
          <cell r="CG559">
            <v>727.31700000000001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X559">
            <v>0</v>
          </cell>
          <cell r="CY559">
            <v>0</v>
          </cell>
          <cell r="DB559">
            <v>0</v>
          </cell>
          <cell r="DC559">
            <v>0</v>
          </cell>
          <cell r="DJ559" t="str">
            <v>НКРЕ</v>
          </cell>
          <cell r="DL559">
            <v>40526</v>
          </cell>
          <cell r="DM559">
            <v>1758</v>
          </cell>
          <cell r="DO559" t="str">
            <v>Тариф на теплову енергію</v>
          </cell>
          <cell r="DT559">
            <v>254.78</v>
          </cell>
        </row>
        <row r="560">
          <cell r="W560">
            <v>573.17999999999995</v>
          </cell>
          <cell r="AF560">
            <v>39875</v>
          </cell>
          <cell r="AG560">
            <v>1448</v>
          </cell>
          <cell r="AH560">
            <v>483.92778534669213</v>
          </cell>
          <cell r="AM560">
            <v>5685.9762000000001</v>
          </cell>
          <cell r="AO560">
            <v>3259087.8383159996</v>
          </cell>
          <cell r="AQ560">
            <v>2751601.87</v>
          </cell>
          <cell r="AU560">
            <v>0</v>
          </cell>
          <cell r="AW560">
            <v>0</v>
          </cell>
          <cell r="AY560">
            <v>2063297.37625</v>
          </cell>
          <cell r="AZ560">
            <v>362.8747823900494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G560">
            <v>0</v>
          </cell>
          <cell r="BH560">
            <v>0</v>
          </cell>
          <cell r="BI560">
            <v>204737.71</v>
          </cell>
          <cell r="BJ560">
            <v>36.007486278257723</v>
          </cell>
          <cell r="BK560">
            <v>0</v>
          </cell>
          <cell r="BL560">
            <v>0</v>
          </cell>
          <cell r="BM560">
            <v>406300.43</v>
          </cell>
          <cell r="BN560">
            <v>71.456582952281792</v>
          </cell>
          <cell r="BO560">
            <v>0</v>
          </cell>
          <cell r="BP560">
            <v>0</v>
          </cell>
          <cell r="BY560">
            <v>1805</v>
          </cell>
          <cell r="CF560">
            <v>963.14499999999998</v>
          </cell>
          <cell r="CG560">
            <v>2142.25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X560">
            <v>0</v>
          </cell>
          <cell r="CY560">
            <v>0</v>
          </cell>
          <cell r="DB560">
            <v>0</v>
          </cell>
          <cell r="DC560">
            <v>0</v>
          </cell>
          <cell r="DJ560" t="str">
            <v>НКРКП</v>
          </cell>
          <cell r="DL560">
            <v>40816</v>
          </cell>
          <cell r="DM560">
            <v>92</v>
          </cell>
          <cell r="DT560">
            <v>845.84</v>
          </cell>
        </row>
        <row r="561">
          <cell r="W561">
            <v>754.92</v>
          </cell>
          <cell r="AF561">
            <v>39875</v>
          </cell>
          <cell r="AG561">
            <v>1449</v>
          </cell>
          <cell r="AH561">
            <v>483.9278278268111</v>
          </cell>
          <cell r="AM561">
            <v>275.68520000000001</v>
          </cell>
          <cell r="AO561">
            <v>208120.27118399998</v>
          </cell>
          <cell r="AQ561">
            <v>133411.74</v>
          </cell>
          <cell r="AU561">
            <v>0</v>
          </cell>
          <cell r="AW561">
            <v>0</v>
          </cell>
          <cell r="AY561">
            <v>100038.7905</v>
          </cell>
          <cell r="AZ561">
            <v>362.87327176068936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G561">
            <v>0</v>
          </cell>
          <cell r="BH561">
            <v>0</v>
          </cell>
          <cell r="BI561">
            <v>9926.73</v>
          </cell>
          <cell r="BJ561">
            <v>36.007482447371132</v>
          </cell>
          <cell r="BK561">
            <v>0</v>
          </cell>
          <cell r="BL561">
            <v>0</v>
          </cell>
          <cell r="BM561">
            <v>19699.52</v>
          </cell>
          <cell r="BN561">
            <v>71.456574382665451</v>
          </cell>
          <cell r="BO561">
            <v>0</v>
          </cell>
          <cell r="BP561">
            <v>0</v>
          </cell>
          <cell r="BY561">
            <v>1805</v>
          </cell>
          <cell r="CF561">
            <v>46.698</v>
          </cell>
          <cell r="CG561">
            <v>2142.25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X561">
            <v>0</v>
          </cell>
          <cell r="CY561">
            <v>0</v>
          </cell>
          <cell r="DB561">
            <v>0</v>
          </cell>
          <cell r="DC561">
            <v>0</v>
          </cell>
          <cell r="DJ561" t="str">
            <v>НКРКП</v>
          </cell>
          <cell r="DL561">
            <v>40816</v>
          </cell>
          <cell r="DM561">
            <v>92</v>
          </cell>
          <cell r="DT561">
            <v>999.9</v>
          </cell>
        </row>
        <row r="563">
          <cell r="W563">
            <v>616.84</v>
          </cell>
          <cell r="AF563">
            <v>39895</v>
          </cell>
          <cell r="AG563">
            <v>1572</v>
          </cell>
          <cell r="AH563">
            <v>550.75175982102496</v>
          </cell>
          <cell r="AM563">
            <v>237.3963</v>
          </cell>
          <cell r="AO563">
            <v>146435.533692</v>
          </cell>
          <cell r="AQ563">
            <v>130746.43</v>
          </cell>
          <cell r="AU563">
            <v>0</v>
          </cell>
          <cell r="AW563">
            <v>0</v>
          </cell>
          <cell r="AY563">
            <v>81568.52522499999</v>
          </cell>
          <cell r="AZ563">
            <v>343.5964470592001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G563">
            <v>0</v>
          </cell>
          <cell r="BH563">
            <v>0</v>
          </cell>
          <cell r="BI563">
            <v>937.7</v>
          </cell>
          <cell r="BJ563">
            <v>3.9499351927557425</v>
          </cell>
          <cell r="BK563">
            <v>0</v>
          </cell>
          <cell r="BL563">
            <v>0</v>
          </cell>
          <cell r="BM563">
            <v>41899.56</v>
          </cell>
          <cell r="BN563">
            <v>176.49626384235978</v>
          </cell>
          <cell r="BO563">
            <v>0</v>
          </cell>
          <cell r="BP563">
            <v>0</v>
          </cell>
          <cell r="BY563">
            <v>1350</v>
          </cell>
          <cell r="CF563">
            <v>38.076099999999997</v>
          </cell>
          <cell r="CG563">
            <v>2142.25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X563">
            <v>0</v>
          </cell>
          <cell r="CY563">
            <v>0</v>
          </cell>
          <cell r="DB563">
            <v>0</v>
          </cell>
          <cell r="DC563">
            <v>0</v>
          </cell>
          <cell r="DJ563" t="str">
            <v>НКРКП</v>
          </cell>
          <cell r="DL563">
            <v>40816</v>
          </cell>
          <cell r="DM563">
            <v>92</v>
          </cell>
          <cell r="DT563">
            <v>875.02</v>
          </cell>
        </row>
        <row r="564">
          <cell r="W564">
            <v>631.76</v>
          </cell>
          <cell r="AF564">
            <v>39877</v>
          </cell>
          <cell r="AG564">
            <v>1489</v>
          </cell>
          <cell r="AH564">
            <v>564.0742353522719</v>
          </cell>
          <cell r="AM564">
            <v>716.95759999999996</v>
          </cell>
          <cell r="AO564">
            <v>452945.13337599998</v>
          </cell>
          <cell r="AQ564">
            <v>404417.31</v>
          </cell>
          <cell r="AU564">
            <v>0</v>
          </cell>
          <cell r="AW564">
            <v>0</v>
          </cell>
          <cell r="AY564">
            <v>270257.69099999999</v>
          </cell>
          <cell r="AZ564">
            <v>376.95073041976264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G564">
            <v>0</v>
          </cell>
          <cell r="BH564">
            <v>0</v>
          </cell>
          <cell r="BI564">
            <v>13607.81</v>
          </cell>
          <cell r="BJ564">
            <v>18.979936888875994</v>
          </cell>
          <cell r="BK564">
            <v>0</v>
          </cell>
          <cell r="BL564">
            <v>0</v>
          </cell>
          <cell r="BM564">
            <v>117039.28</v>
          </cell>
          <cell r="BN564">
            <v>163.24435364099637</v>
          </cell>
          <cell r="BO564">
            <v>0</v>
          </cell>
          <cell r="BP564">
            <v>0</v>
          </cell>
          <cell r="BY564">
            <v>1382</v>
          </cell>
          <cell r="CF564">
            <v>126.15600000000001</v>
          </cell>
          <cell r="CG564">
            <v>2142.25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X564">
            <v>0</v>
          </cell>
          <cell r="CY564">
            <v>0</v>
          </cell>
          <cell r="DB564">
            <v>0</v>
          </cell>
          <cell r="DC564">
            <v>0</v>
          </cell>
          <cell r="DJ564" t="str">
            <v>НКРКП</v>
          </cell>
          <cell r="DL564">
            <v>40816</v>
          </cell>
          <cell r="DM564">
            <v>92</v>
          </cell>
          <cell r="DT564">
            <v>915.01</v>
          </cell>
        </row>
        <row r="568">
          <cell r="W568">
            <v>821.03</v>
          </cell>
          <cell r="AF568">
            <v>39895</v>
          </cell>
          <cell r="AG568">
            <v>1574</v>
          </cell>
          <cell r="AH568">
            <v>733.06843387711842</v>
          </cell>
          <cell r="AM568">
            <v>91.519000000000005</v>
          </cell>
          <cell r="AO568">
            <v>75139.844570000001</v>
          </cell>
          <cell r="AQ568">
            <v>67089.69</v>
          </cell>
          <cell r="AU568">
            <v>0</v>
          </cell>
          <cell r="AW568">
            <v>0</v>
          </cell>
          <cell r="AY568">
            <v>27966.216850000001</v>
          </cell>
          <cell r="AZ568">
            <v>305.57826079830414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G568">
            <v>0</v>
          </cell>
          <cell r="BH568">
            <v>0</v>
          </cell>
          <cell r="BI568">
            <v>358.83</v>
          </cell>
          <cell r="BJ568">
            <v>3.9208251838416062</v>
          </cell>
          <cell r="BK568">
            <v>0</v>
          </cell>
          <cell r="BL568">
            <v>0</v>
          </cell>
          <cell r="BM568">
            <v>28001.19</v>
          </cell>
          <cell r="BN568">
            <v>305.96040166522795</v>
          </cell>
          <cell r="BO568">
            <v>0</v>
          </cell>
          <cell r="BP568">
            <v>0</v>
          </cell>
          <cell r="BY568">
            <v>1350</v>
          </cell>
          <cell r="CF568">
            <v>13.054600000000001</v>
          </cell>
          <cell r="CG568">
            <v>2142.25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X568">
            <v>0</v>
          </cell>
          <cell r="CY568">
            <v>0</v>
          </cell>
          <cell r="DB568">
            <v>0</v>
          </cell>
          <cell r="DC568">
            <v>0</v>
          </cell>
          <cell r="DJ568" t="str">
            <v>НКРКП</v>
          </cell>
          <cell r="DL568">
            <v>40816</v>
          </cell>
          <cell r="DM568">
            <v>92</v>
          </cell>
          <cell r="DT568">
            <v>999.9</v>
          </cell>
        </row>
        <row r="569">
          <cell r="W569">
            <v>642.51</v>
          </cell>
          <cell r="AF569">
            <v>39895</v>
          </cell>
          <cell r="AG569">
            <v>1573</v>
          </cell>
          <cell r="AH569">
            <v>573.67180028716018</v>
          </cell>
          <cell r="AM569">
            <v>418.37270000000001</v>
          </cell>
          <cell r="AO569">
            <v>268808.64347700001</v>
          </cell>
          <cell r="AQ569">
            <v>240008.62</v>
          </cell>
          <cell r="AU569">
            <v>0</v>
          </cell>
          <cell r="AW569">
            <v>0</v>
          </cell>
          <cell r="AY569">
            <v>136650.91412500001</v>
          </cell>
          <cell r="AZ569">
            <v>326.6248350454033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G569">
            <v>0</v>
          </cell>
          <cell r="BH569">
            <v>0</v>
          </cell>
          <cell r="BI569">
            <v>9450.2900000000009</v>
          </cell>
          <cell r="BJ569">
            <v>22.588209029891292</v>
          </cell>
          <cell r="BK569">
            <v>0</v>
          </cell>
          <cell r="BL569">
            <v>0</v>
          </cell>
          <cell r="BM569">
            <v>85234.48</v>
          </cell>
          <cell r="BN569">
            <v>203.72858936541508</v>
          </cell>
          <cell r="BO569">
            <v>0</v>
          </cell>
          <cell r="BP569">
            <v>0</v>
          </cell>
          <cell r="BY569">
            <v>1350</v>
          </cell>
          <cell r="CF569">
            <v>63.788499999999999</v>
          </cell>
          <cell r="CG569">
            <v>2142.25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X569">
            <v>0</v>
          </cell>
          <cell r="CY569">
            <v>0</v>
          </cell>
          <cell r="DB569">
            <v>0</v>
          </cell>
          <cell r="DC569">
            <v>0</v>
          </cell>
          <cell r="DJ569" t="str">
            <v>НКРКП</v>
          </cell>
          <cell r="DL569">
            <v>40816</v>
          </cell>
          <cell r="DM569">
            <v>92</v>
          </cell>
          <cell r="DT569">
            <v>887.93</v>
          </cell>
        </row>
        <row r="570">
          <cell r="W570">
            <v>749.15</v>
          </cell>
          <cell r="AF570">
            <v>39875</v>
          </cell>
          <cell r="AG570">
            <v>1450</v>
          </cell>
          <cell r="AH570">
            <v>592.68512756384087</v>
          </cell>
          <cell r="AM570">
            <v>407.5136</v>
          </cell>
          <cell r="AO570">
            <v>305288.81344</v>
          </cell>
          <cell r="AQ570">
            <v>241527.25</v>
          </cell>
          <cell r="AU570">
            <v>0</v>
          </cell>
          <cell r="AW570">
            <v>0</v>
          </cell>
          <cell r="AY570">
            <v>167742.45950000003</v>
          </cell>
          <cell r="AZ570">
            <v>411.62419978130799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G570">
            <v>0</v>
          </cell>
          <cell r="BH570">
            <v>0</v>
          </cell>
          <cell r="BI570">
            <v>15749.47</v>
          </cell>
          <cell r="BJ570">
            <v>38.647716297075725</v>
          </cell>
          <cell r="BK570">
            <v>0</v>
          </cell>
          <cell r="BL570">
            <v>0</v>
          </cell>
          <cell r="BM570">
            <v>51773.07</v>
          </cell>
          <cell r="BN570">
            <v>127.04623845682696</v>
          </cell>
          <cell r="BO570">
            <v>0</v>
          </cell>
          <cell r="BP570">
            <v>0</v>
          </cell>
          <cell r="BY570">
            <v>1630</v>
          </cell>
          <cell r="CF570">
            <v>78.302000000000007</v>
          </cell>
          <cell r="CG570">
            <v>2142.25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X570">
            <v>0</v>
          </cell>
          <cell r="CY570">
            <v>0</v>
          </cell>
          <cell r="DB570">
            <v>0</v>
          </cell>
          <cell r="DC570">
            <v>0</v>
          </cell>
          <cell r="DJ570" t="str">
            <v>НКРКП</v>
          </cell>
          <cell r="DL570">
            <v>40816</v>
          </cell>
          <cell r="DM570">
            <v>92</v>
          </cell>
          <cell r="DT570">
            <v>999.9</v>
          </cell>
        </row>
        <row r="571">
          <cell r="W571">
            <v>198.26</v>
          </cell>
          <cell r="AF571">
            <v>39769</v>
          </cell>
          <cell r="AG571">
            <v>1087</v>
          </cell>
          <cell r="AH571">
            <v>198.25898828026558</v>
          </cell>
          <cell r="AM571">
            <v>14512.8374</v>
          </cell>
          <cell r="AO571">
            <v>2877315.142924</v>
          </cell>
          <cell r="AQ571">
            <v>2877300.46</v>
          </cell>
          <cell r="AU571">
            <v>0</v>
          </cell>
          <cell r="AW571">
            <v>0</v>
          </cell>
          <cell r="AY571">
            <v>1654551.6237899999</v>
          </cell>
          <cell r="AZ571">
            <v>114.00607463499865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G571">
            <v>0</v>
          </cell>
          <cell r="BH571">
            <v>0</v>
          </cell>
          <cell r="BI571">
            <v>353268.56</v>
          </cell>
          <cell r="BJ571">
            <v>24.341798248218502</v>
          </cell>
          <cell r="BK571">
            <v>0</v>
          </cell>
          <cell r="BL571">
            <v>0</v>
          </cell>
          <cell r="BM571">
            <v>806705.04</v>
          </cell>
          <cell r="BN571">
            <v>55.585618288536743</v>
          </cell>
          <cell r="BO571">
            <v>0</v>
          </cell>
          <cell r="BP571">
            <v>0</v>
          </cell>
          <cell r="BY571">
            <v>1460</v>
          </cell>
          <cell r="CF571">
            <v>2274.87</v>
          </cell>
          <cell r="CG571">
            <v>727.31700000000001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X571">
            <v>0</v>
          </cell>
          <cell r="CY571">
            <v>0</v>
          </cell>
          <cell r="DB571">
            <v>0</v>
          </cell>
          <cell r="DC571">
            <v>0</v>
          </cell>
          <cell r="DJ571" t="str">
            <v>НКРЕ</v>
          </cell>
          <cell r="DL571">
            <v>40526</v>
          </cell>
          <cell r="DM571">
            <v>1758</v>
          </cell>
          <cell r="DO571" t="str">
            <v>Тариф на теплову енергію</v>
          </cell>
          <cell r="DT571">
            <v>218.09</v>
          </cell>
        </row>
        <row r="572">
          <cell r="W572">
            <v>490.51</v>
          </cell>
          <cell r="AF572">
            <v>39888</v>
          </cell>
          <cell r="AG572">
            <v>1528</v>
          </cell>
          <cell r="AH572">
            <v>426.53032423623358</v>
          </cell>
          <cell r="AM572">
            <v>1296.0210999999999</v>
          </cell>
          <cell r="AO572">
            <v>635711.30976099998</v>
          </cell>
          <cell r="AQ572">
            <v>552792.30000000005</v>
          </cell>
          <cell r="AU572">
            <v>0</v>
          </cell>
          <cell r="AW572">
            <v>0</v>
          </cell>
          <cell r="AY572">
            <v>435198.08750000002</v>
          </cell>
          <cell r="AZ572">
            <v>335.79552639999463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G572">
            <v>0</v>
          </cell>
          <cell r="BH572">
            <v>0</v>
          </cell>
          <cell r="BI572">
            <v>38422.25</v>
          </cell>
          <cell r="BJ572">
            <v>29.646315171874903</v>
          </cell>
          <cell r="BK572">
            <v>0</v>
          </cell>
          <cell r="BL572">
            <v>0</v>
          </cell>
          <cell r="BM572">
            <v>73565.960000000006</v>
          </cell>
          <cell r="BN572">
            <v>56.762933875073493</v>
          </cell>
          <cell r="BO572">
            <v>0</v>
          </cell>
          <cell r="BP572">
            <v>0</v>
          </cell>
          <cell r="BY572">
            <v>1460</v>
          </cell>
          <cell r="CF572">
            <v>203.15</v>
          </cell>
          <cell r="CG572">
            <v>2142.25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X572">
            <v>0</v>
          </cell>
          <cell r="CY572">
            <v>0</v>
          </cell>
          <cell r="DB572">
            <v>0</v>
          </cell>
          <cell r="DC572">
            <v>0</v>
          </cell>
          <cell r="DJ572" t="str">
            <v>НКРКП</v>
          </cell>
          <cell r="DL572">
            <v>40816</v>
          </cell>
          <cell r="DM572">
            <v>92</v>
          </cell>
          <cell r="DT572">
            <v>742.83</v>
          </cell>
        </row>
        <row r="573">
          <cell r="W573">
            <v>639.79</v>
          </cell>
          <cell r="AF573">
            <v>39888</v>
          </cell>
          <cell r="AG573">
            <v>1529</v>
          </cell>
          <cell r="AH573">
            <v>426.52963704882382</v>
          </cell>
          <cell r="AM573">
            <v>1331.1818000000001</v>
          </cell>
          <cell r="AO573">
            <v>851676.80382200005</v>
          </cell>
          <cell r="AQ573">
            <v>567788.49</v>
          </cell>
          <cell r="AU573">
            <v>0</v>
          </cell>
          <cell r="AW573">
            <v>0</v>
          </cell>
          <cell r="AY573">
            <v>447004.02724999998</v>
          </cell>
          <cell r="AZ573">
            <v>335.79487583889738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G573">
            <v>0</v>
          </cell>
          <cell r="BH573">
            <v>0</v>
          </cell>
          <cell r="BI573">
            <v>39464.589999999997</v>
          </cell>
          <cell r="BJ573">
            <v>29.646281221693382</v>
          </cell>
          <cell r="BK573">
            <v>0</v>
          </cell>
          <cell r="BL573">
            <v>0</v>
          </cell>
          <cell r="BM573">
            <v>75561.790000000008</v>
          </cell>
          <cell r="BN573">
            <v>56.762938014927791</v>
          </cell>
          <cell r="BO573">
            <v>0</v>
          </cell>
          <cell r="BP573">
            <v>0</v>
          </cell>
          <cell r="BY573">
            <v>1460</v>
          </cell>
          <cell r="CF573">
            <v>208.661</v>
          </cell>
          <cell r="CG573">
            <v>2142.25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X573">
            <v>0</v>
          </cell>
          <cell r="CY573">
            <v>0</v>
          </cell>
          <cell r="DB573">
            <v>0</v>
          </cell>
          <cell r="DC573">
            <v>0</v>
          </cell>
          <cell r="DJ573" t="str">
            <v>НКРКП</v>
          </cell>
          <cell r="DL573">
            <v>40816</v>
          </cell>
          <cell r="DM573">
            <v>92</v>
          </cell>
          <cell r="DT573">
            <v>892.11</v>
          </cell>
        </row>
        <row r="574">
          <cell r="W574">
            <v>282.2</v>
          </cell>
          <cell r="AF574">
            <v>39895</v>
          </cell>
          <cell r="AG574">
            <v>1567</v>
          </cell>
          <cell r="AH574">
            <v>282.20006954841796</v>
          </cell>
          <cell r="AM574">
            <v>689.87909999999999</v>
          </cell>
          <cell r="AO574">
            <v>194683.88201999999</v>
          </cell>
          <cell r="AQ574">
            <v>194683.93</v>
          </cell>
          <cell r="AU574">
            <v>0</v>
          </cell>
          <cell r="AW574">
            <v>0</v>
          </cell>
          <cell r="AY574">
            <v>84362.792316000006</v>
          </cell>
          <cell r="AZ574">
            <v>122.28634309402909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G574">
            <v>0</v>
          </cell>
          <cell r="BH574">
            <v>0</v>
          </cell>
          <cell r="BI574">
            <v>13287.08</v>
          </cell>
          <cell r="BJ574">
            <v>19.26001237028343</v>
          </cell>
          <cell r="BK574">
            <v>0</v>
          </cell>
          <cell r="BL574">
            <v>0</v>
          </cell>
          <cell r="BM574">
            <v>86554.31</v>
          </cell>
          <cell r="BN574">
            <v>125.4630122872254</v>
          </cell>
          <cell r="BO574">
            <v>0</v>
          </cell>
          <cell r="BP574">
            <v>0</v>
          </cell>
          <cell r="BY574">
            <v>1526</v>
          </cell>
          <cell r="CF574">
            <v>115.9913</v>
          </cell>
          <cell r="CG574">
            <v>727.32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X574">
            <v>0</v>
          </cell>
          <cell r="CY574">
            <v>0</v>
          </cell>
          <cell r="DB574">
            <v>0</v>
          </cell>
          <cell r="DC574">
            <v>0</v>
          </cell>
          <cell r="DJ574" t="str">
            <v>НКРЕ</v>
          </cell>
          <cell r="DL574">
            <v>40526</v>
          </cell>
          <cell r="DM574">
            <v>1758</v>
          </cell>
          <cell r="DO574" t="str">
            <v>Тариф на теплову енергію</v>
          </cell>
          <cell r="DT574">
            <v>310.42</v>
          </cell>
        </row>
        <row r="575">
          <cell r="W575">
            <v>581.27</v>
          </cell>
          <cell r="AF575">
            <v>39895</v>
          </cell>
          <cell r="AG575">
            <v>1568</v>
          </cell>
          <cell r="AH575">
            <v>518.99166885282114</v>
          </cell>
          <cell r="AM575">
            <v>7794.5087999999996</v>
          </cell>
          <cell r="AO575">
            <v>4530714.1301759994</v>
          </cell>
          <cell r="AQ575">
            <v>4045285.13</v>
          </cell>
          <cell r="AU575">
            <v>0</v>
          </cell>
          <cell r="AW575">
            <v>0</v>
          </cell>
          <cell r="AY575">
            <v>2795931.6662749997</v>
          </cell>
          <cell r="AZ575">
            <v>358.70530626317338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G575">
            <v>0</v>
          </cell>
          <cell r="BH575">
            <v>0</v>
          </cell>
          <cell r="BI575">
            <v>143389.17000000001</v>
          </cell>
          <cell r="BJ575">
            <v>18.396177832270844</v>
          </cell>
          <cell r="BK575">
            <v>0</v>
          </cell>
          <cell r="BL575">
            <v>0</v>
          </cell>
          <cell r="BM575">
            <v>987560.28</v>
          </cell>
          <cell r="BN575">
            <v>126.69948874777074</v>
          </cell>
          <cell r="BO575">
            <v>0</v>
          </cell>
          <cell r="BP575">
            <v>0</v>
          </cell>
          <cell r="BY575">
            <v>1526</v>
          </cell>
          <cell r="CF575">
            <v>1305.1378999999999</v>
          </cell>
          <cell r="CG575">
            <v>2142.25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X575">
            <v>0</v>
          </cell>
          <cell r="CY575">
            <v>0</v>
          </cell>
          <cell r="DB575">
            <v>0</v>
          </cell>
          <cell r="DC575">
            <v>0</v>
          </cell>
          <cell r="DJ575" t="str">
            <v>НКРКП</v>
          </cell>
          <cell r="DL575">
            <v>40816</v>
          </cell>
          <cell r="DM575">
            <v>92</v>
          </cell>
          <cell r="DT575">
            <v>850.81</v>
          </cell>
        </row>
        <row r="576">
          <cell r="W576">
            <v>646.08000000000004</v>
          </cell>
          <cell r="AF576">
            <v>39895</v>
          </cell>
          <cell r="AG576">
            <v>1569</v>
          </cell>
          <cell r="AH576">
            <v>521.70598363842669</v>
          </cell>
          <cell r="AM576">
            <v>378.08100000000002</v>
          </cell>
          <cell r="AO576">
            <v>244270.57248000003</v>
          </cell>
          <cell r="AQ576">
            <v>197247.12</v>
          </cell>
          <cell r="AU576">
            <v>0</v>
          </cell>
          <cell r="AW576">
            <v>0</v>
          </cell>
          <cell r="AY576">
            <v>136360.63925000001</v>
          </cell>
          <cell r="AZ576">
            <v>360.66514648977335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G576">
            <v>0</v>
          </cell>
          <cell r="BH576">
            <v>0</v>
          </cell>
          <cell r="BI576">
            <v>7240.5</v>
          </cell>
          <cell r="BJ576">
            <v>19.150658192292127</v>
          </cell>
          <cell r="BK576">
            <v>0</v>
          </cell>
          <cell r="BL576">
            <v>0</v>
          </cell>
          <cell r="BM576">
            <v>47902.66</v>
          </cell>
          <cell r="BN576">
            <v>126.69946387149844</v>
          </cell>
          <cell r="BO576">
            <v>0</v>
          </cell>
          <cell r="BP576">
            <v>0</v>
          </cell>
          <cell r="BY576">
            <v>1526</v>
          </cell>
          <cell r="CF576">
            <v>63.652999999999999</v>
          </cell>
          <cell r="CG576">
            <v>2142.25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X576">
            <v>0</v>
          </cell>
          <cell r="CY576">
            <v>0</v>
          </cell>
          <cell r="DB576">
            <v>0</v>
          </cell>
          <cell r="DC576">
            <v>0</v>
          </cell>
          <cell r="DJ576" t="str">
            <v>НКРКП</v>
          </cell>
          <cell r="DL576">
            <v>40816</v>
          </cell>
          <cell r="DM576">
            <v>92</v>
          </cell>
          <cell r="DT576">
            <v>917.09</v>
          </cell>
        </row>
        <row r="577">
          <cell r="W577">
            <v>301.33999999999997</v>
          </cell>
          <cell r="AF577">
            <v>38961</v>
          </cell>
          <cell r="AG577" t="str">
            <v>Кошторис планових витрат на 2006 р. по однобродівській селищній раді (536)</v>
          </cell>
          <cell r="AH577">
            <v>286.99958618664317</v>
          </cell>
          <cell r="AM577">
            <v>149.82599999999999</v>
          </cell>
          <cell r="AO577">
            <v>45148.566839999992</v>
          </cell>
          <cell r="AQ577">
            <v>43000</v>
          </cell>
          <cell r="AU577">
            <v>0</v>
          </cell>
          <cell r="AW577">
            <v>0</v>
          </cell>
          <cell r="AY577">
            <v>7525.0882000000001</v>
          </cell>
          <cell r="AZ577">
            <v>50.225516265534694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G577">
            <v>0</v>
          </cell>
          <cell r="BH577">
            <v>0</v>
          </cell>
          <cell r="BI577">
            <v>8500</v>
          </cell>
          <cell r="BJ577">
            <v>56.732476339220163</v>
          </cell>
          <cell r="BK577">
            <v>0</v>
          </cell>
          <cell r="BL577">
            <v>0</v>
          </cell>
          <cell r="BM577">
            <v>19100</v>
          </cell>
          <cell r="BN577">
            <v>127.48121153871826</v>
          </cell>
          <cell r="BO577">
            <v>0</v>
          </cell>
          <cell r="BP577">
            <v>0</v>
          </cell>
          <cell r="BY577">
            <v>990</v>
          </cell>
          <cell r="CF577">
            <v>29.638000000000002</v>
          </cell>
          <cell r="CG577">
            <v>253.9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X577">
            <v>0</v>
          </cell>
          <cell r="CY577">
            <v>0</v>
          </cell>
          <cell r="DB577">
            <v>0</v>
          </cell>
          <cell r="DC577">
            <v>0</v>
          </cell>
          <cell r="DJ577" t="str">
            <v>НКРЕ</v>
          </cell>
          <cell r="DL577">
            <v>40526</v>
          </cell>
          <cell r="DM577">
            <v>1758</v>
          </cell>
          <cell r="DO577" t="str">
            <v>Тариф на теплову енергію</v>
          </cell>
          <cell r="DT577">
            <v>331.49</v>
          </cell>
        </row>
        <row r="578">
          <cell r="W578">
            <v>747.4</v>
          </cell>
          <cell r="AF578">
            <v>39335</v>
          </cell>
          <cell r="AG578">
            <v>136</v>
          </cell>
          <cell r="AH578">
            <v>533.85656231628457</v>
          </cell>
          <cell r="AM578">
            <v>1360.8</v>
          </cell>
          <cell r="AO578">
            <v>1017061.9199999999</v>
          </cell>
          <cell r="AQ578">
            <v>726472.01</v>
          </cell>
          <cell r="AU578">
            <v>0</v>
          </cell>
          <cell r="AW578">
            <v>0</v>
          </cell>
          <cell r="AY578">
            <v>327172.85639999999</v>
          </cell>
          <cell r="AZ578">
            <v>240.4268492063492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G578">
            <v>0</v>
          </cell>
          <cell r="BH578">
            <v>0</v>
          </cell>
          <cell r="BI578">
            <v>173307.6</v>
          </cell>
          <cell r="BJ578">
            <v>127.35714285714286</v>
          </cell>
          <cell r="BK578">
            <v>0</v>
          </cell>
          <cell r="BL578">
            <v>0</v>
          </cell>
          <cell r="BM578">
            <v>190917.49</v>
          </cell>
          <cell r="BN578">
            <v>140.29797912992356</v>
          </cell>
          <cell r="BO578">
            <v>0</v>
          </cell>
          <cell r="BP578">
            <v>0</v>
          </cell>
          <cell r="BY578">
            <v>1153</v>
          </cell>
          <cell r="CF578">
            <v>393.85199999999998</v>
          </cell>
          <cell r="CG578">
            <v>830.7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X578">
            <v>0</v>
          </cell>
          <cell r="CY578">
            <v>0</v>
          </cell>
          <cell r="DB578">
            <v>0</v>
          </cell>
          <cell r="DC578">
            <v>0</v>
          </cell>
          <cell r="DJ578" t="str">
            <v>НКРКП</v>
          </cell>
          <cell r="DL578">
            <v>40816</v>
          </cell>
          <cell r="DM578">
            <v>92</v>
          </cell>
          <cell r="DT578">
            <v>999.9</v>
          </cell>
        </row>
        <row r="579">
          <cell r="AF579">
            <v>39861</v>
          </cell>
          <cell r="AG579">
            <v>17</v>
          </cell>
          <cell r="AM579">
            <v>1726.9601000000002</v>
          </cell>
          <cell r="AO579">
            <v>576338.39417300012</v>
          </cell>
          <cell r="AQ579">
            <v>540181.0452020982</v>
          </cell>
          <cell r="AU579">
            <v>0</v>
          </cell>
          <cell r="AW579">
            <v>0</v>
          </cell>
          <cell r="AY579">
            <v>502319.63204879209</v>
          </cell>
          <cell r="AZ579">
            <v>290.86927488874352</v>
          </cell>
          <cell r="BA579">
            <v>0</v>
          </cell>
          <cell r="BB579">
            <v>0</v>
          </cell>
          <cell r="BG579">
            <v>0</v>
          </cell>
          <cell r="BH579">
            <v>0</v>
          </cell>
          <cell r="BI579">
            <v>37861.413153306072</v>
          </cell>
          <cell r="BJ579">
            <v>21.923733590200531</v>
          </cell>
          <cell r="BK579">
            <v>0</v>
          </cell>
          <cell r="BL579">
            <v>0</v>
          </cell>
          <cell r="BO579">
            <v>0</v>
          </cell>
          <cell r="BP579">
            <v>0</v>
          </cell>
          <cell r="CF579">
            <v>234.48226493116681</v>
          </cell>
          <cell r="CG579">
            <v>2142.25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X579">
            <v>0</v>
          </cell>
          <cell r="CY579">
            <v>0</v>
          </cell>
          <cell r="DJ579" t="str">
            <v>НКРКП</v>
          </cell>
          <cell r="DL579">
            <v>40816</v>
          </cell>
          <cell r="DM579">
            <v>161</v>
          </cell>
        </row>
        <row r="580">
          <cell r="AF580">
            <v>39861</v>
          </cell>
          <cell r="AG580">
            <v>17</v>
          </cell>
          <cell r="AM580">
            <v>117.07490000000001</v>
          </cell>
          <cell r="AO580">
            <v>43186.589112000001</v>
          </cell>
          <cell r="AQ580">
            <v>36491.224793717018</v>
          </cell>
          <cell r="AU580">
            <v>0</v>
          </cell>
          <cell r="AW580">
            <v>0</v>
          </cell>
          <cell r="AY580">
            <v>33996.121648626031</v>
          </cell>
          <cell r="AZ580">
            <v>290.3792499385097</v>
          </cell>
          <cell r="BA580">
            <v>0</v>
          </cell>
          <cell r="BB580">
            <v>0</v>
          </cell>
          <cell r="BG580">
            <v>0</v>
          </cell>
          <cell r="BH580">
            <v>0</v>
          </cell>
          <cell r="BI580">
            <v>2495.1031450909841</v>
          </cell>
          <cell r="BJ580">
            <v>21.31202456795593</v>
          </cell>
          <cell r="BK580">
            <v>0</v>
          </cell>
          <cell r="BL580">
            <v>0</v>
          </cell>
          <cell r="BO580">
            <v>0</v>
          </cell>
          <cell r="BP580">
            <v>0</v>
          </cell>
          <cell r="CF580">
            <v>15.869353086066532</v>
          </cell>
          <cell r="CG580">
            <v>2142.25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X580">
            <v>0</v>
          </cell>
          <cell r="CY580">
            <v>0</v>
          </cell>
          <cell r="DJ580" t="str">
            <v>НКРКП</v>
          </cell>
          <cell r="DL580">
            <v>40816</v>
          </cell>
          <cell r="DM580">
            <v>161</v>
          </cell>
        </row>
        <row r="581">
          <cell r="AF581">
            <v>39861</v>
          </cell>
          <cell r="AG581">
            <v>17</v>
          </cell>
          <cell r="AO581">
            <v>347882.04000000027</v>
          </cell>
          <cell r="AQ581">
            <v>263460.55055061769</v>
          </cell>
          <cell r="AY581">
            <v>63805.550234926901</v>
          </cell>
          <cell r="AZ581">
            <v>6506.5212753841224</v>
          </cell>
          <cell r="BC581">
            <v>0</v>
          </cell>
          <cell r="BD581">
            <v>0</v>
          </cell>
          <cell r="BG581">
            <v>0</v>
          </cell>
          <cell r="BH581">
            <v>0</v>
          </cell>
          <cell r="BI581">
            <v>3858.8144788798886</v>
          </cell>
          <cell r="BJ581">
            <v>393.49960014683126</v>
          </cell>
          <cell r="BK581">
            <v>0</v>
          </cell>
          <cell r="BL581">
            <v>0</v>
          </cell>
          <cell r="BM581">
            <v>96283.105988358438</v>
          </cell>
          <cell r="BN581">
            <v>9818.3947206271787</v>
          </cell>
          <cell r="BO581">
            <v>0</v>
          </cell>
          <cell r="BP581">
            <v>0</v>
          </cell>
          <cell r="BY581">
            <v>0</v>
          </cell>
          <cell r="CF581">
            <v>29.784362345630484</v>
          </cell>
          <cell r="CG581">
            <v>2142.25</v>
          </cell>
          <cell r="CX581">
            <v>0</v>
          </cell>
          <cell r="CY581">
            <v>0</v>
          </cell>
          <cell r="DB581">
            <v>0</v>
          </cell>
          <cell r="DC581">
            <v>0</v>
          </cell>
          <cell r="DJ581" t="str">
            <v>МОС</v>
          </cell>
          <cell r="DL581">
            <v>40084</v>
          </cell>
          <cell r="DM581">
            <v>80</v>
          </cell>
          <cell r="DO581" t="str">
            <v>на теплову енергію</v>
          </cell>
        </row>
        <row r="582">
          <cell r="AF582">
            <v>39861</v>
          </cell>
          <cell r="AG582">
            <v>17</v>
          </cell>
          <cell r="AO582">
            <v>33879.963071999984</v>
          </cell>
          <cell r="AQ582">
            <v>18247.581134352367</v>
          </cell>
          <cell r="AY582">
            <v>4340.9619889380519</v>
          </cell>
          <cell r="AZ582">
            <v>6529.7262168141606</v>
          </cell>
          <cell r="BC582">
            <v>0</v>
          </cell>
          <cell r="BD582">
            <v>0</v>
          </cell>
          <cell r="BG582">
            <v>0</v>
          </cell>
          <cell r="BH582">
            <v>0</v>
          </cell>
          <cell r="BI582">
            <v>256.31302493966206</v>
          </cell>
          <cell r="BJ582">
            <v>385.54907481898636</v>
          </cell>
          <cell r="BK582">
            <v>0</v>
          </cell>
          <cell r="BL582">
            <v>0</v>
          </cell>
          <cell r="BM582">
            <v>6837.0530571198688</v>
          </cell>
          <cell r="BN582">
            <v>10284.375838026281</v>
          </cell>
          <cell r="BO582">
            <v>0</v>
          </cell>
          <cell r="BP582">
            <v>0</v>
          </cell>
          <cell r="BY582">
            <v>0</v>
          </cell>
          <cell r="CF582">
            <v>2.0263563958165722</v>
          </cell>
          <cell r="CG582">
            <v>2142.25</v>
          </cell>
          <cell r="CX582">
            <v>0</v>
          </cell>
          <cell r="CY582">
            <v>0</v>
          </cell>
          <cell r="DB582">
            <v>0</v>
          </cell>
          <cell r="DC582">
            <v>0</v>
          </cell>
          <cell r="DJ582" t="str">
            <v>МОС</v>
          </cell>
          <cell r="DL582">
            <v>40084</v>
          </cell>
          <cell r="DM582">
            <v>80</v>
          </cell>
          <cell r="DO582" t="str">
            <v>на теплову енергію</v>
          </cell>
        </row>
        <row r="583">
          <cell r="AF583">
            <v>39861</v>
          </cell>
          <cell r="AG583">
            <v>17</v>
          </cell>
          <cell r="AM583">
            <v>9026.82</v>
          </cell>
          <cell r="AO583">
            <v>3012520.6386000002</v>
          </cell>
          <cell r="AQ583">
            <v>2823526.1847979021</v>
          </cell>
          <cell r="AU583">
            <v>0</v>
          </cell>
          <cell r="AW583">
            <v>0</v>
          </cell>
          <cell r="AY583">
            <v>2625624.587951208</v>
          </cell>
          <cell r="AZ583">
            <v>290.86927488874358</v>
          </cell>
          <cell r="BA583">
            <v>0</v>
          </cell>
          <cell r="BB583">
            <v>0</v>
          </cell>
          <cell r="BG583">
            <v>0</v>
          </cell>
          <cell r="BH583">
            <v>0</v>
          </cell>
          <cell r="BI583">
            <v>197901.59684669395</v>
          </cell>
          <cell r="BJ583">
            <v>21.923733590200531</v>
          </cell>
          <cell r="BK583">
            <v>0</v>
          </cell>
          <cell r="BL583">
            <v>0</v>
          </cell>
          <cell r="BO583">
            <v>0</v>
          </cell>
          <cell r="BP583">
            <v>0</v>
          </cell>
          <cell r="CF583">
            <v>1225.6387386865249</v>
          </cell>
          <cell r="CG583">
            <v>2142.25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X583">
            <v>0</v>
          </cell>
          <cell r="CY583">
            <v>0</v>
          </cell>
          <cell r="DJ583" t="str">
            <v>НКРКП</v>
          </cell>
          <cell r="DL583">
            <v>40816</v>
          </cell>
          <cell r="DM583">
            <v>161</v>
          </cell>
        </row>
        <row r="584">
          <cell r="AF584">
            <v>39861</v>
          </cell>
          <cell r="AG584">
            <v>17</v>
          </cell>
          <cell r="AM584">
            <v>408.61799999999999</v>
          </cell>
          <cell r="AO584">
            <v>156014.43857999999</v>
          </cell>
          <cell r="AQ584">
            <v>127362.66520628298</v>
          </cell>
          <cell r="AU584">
            <v>0</v>
          </cell>
          <cell r="AW584">
            <v>0</v>
          </cell>
          <cell r="AY584">
            <v>118654.18835137396</v>
          </cell>
          <cell r="AZ584">
            <v>290.3792499385097</v>
          </cell>
          <cell r="BA584">
            <v>0</v>
          </cell>
          <cell r="BB584">
            <v>0</v>
          </cell>
          <cell r="BG584">
            <v>0</v>
          </cell>
          <cell r="BH584">
            <v>0</v>
          </cell>
          <cell r="BI584">
            <v>8708.4768549090168</v>
          </cell>
          <cell r="BJ584">
            <v>21.31202456795593</v>
          </cell>
          <cell r="BK584">
            <v>0</v>
          </cell>
          <cell r="BL584">
            <v>0</v>
          </cell>
          <cell r="BO584">
            <v>0</v>
          </cell>
          <cell r="BP584">
            <v>0</v>
          </cell>
          <cell r="CF584">
            <v>55.387647730831581</v>
          </cell>
          <cell r="CG584">
            <v>2142.25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X584">
            <v>0</v>
          </cell>
          <cell r="CY584">
            <v>0</v>
          </cell>
          <cell r="DJ584" t="str">
            <v>НКРКП</v>
          </cell>
          <cell r="DL584">
            <v>40816</v>
          </cell>
          <cell r="DM584">
            <v>161</v>
          </cell>
        </row>
        <row r="585">
          <cell r="AF585">
            <v>39861</v>
          </cell>
          <cell r="AG585">
            <v>17</v>
          </cell>
          <cell r="AO585">
            <v>1816887.5999999999</v>
          </cell>
          <cell r="AQ585">
            <v>1375978.4994493825</v>
          </cell>
          <cell r="AY585">
            <v>333237.99364007305</v>
          </cell>
          <cell r="AZ585">
            <v>6506.5212753841197</v>
          </cell>
          <cell r="BC585">
            <v>0</v>
          </cell>
          <cell r="BD585">
            <v>0</v>
          </cell>
          <cell r="BG585">
            <v>0</v>
          </cell>
          <cell r="BH585">
            <v>0</v>
          </cell>
          <cell r="BI585">
            <v>20153.475521120108</v>
          </cell>
          <cell r="BJ585">
            <v>393.49960014683126</v>
          </cell>
          <cell r="BK585">
            <v>0</v>
          </cell>
          <cell r="BL585">
            <v>0</v>
          </cell>
          <cell r="BM585">
            <v>502858.90401164151</v>
          </cell>
          <cell r="BN585">
            <v>9818.3947206271787</v>
          </cell>
          <cell r="BO585">
            <v>0</v>
          </cell>
          <cell r="BP585">
            <v>0</v>
          </cell>
          <cell r="BY585">
            <v>0</v>
          </cell>
          <cell r="CF585">
            <v>155.5551376543695</v>
          </cell>
          <cell r="CG585">
            <v>2142.25</v>
          </cell>
          <cell r="CX585">
            <v>0</v>
          </cell>
          <cell r="CY585">
            <v>0</v>
          </cell>
          <cell r="DB585">
            <v>0</v>
          </cell>
          <cell r="DC585">
            <v>0</v>
          </cell>
          <cell r="DJ585" t="str">
            <v>МОС</v>
          </cell>
          <cell r="DL585">
            <v>40087</v>
          </cell>
          <cell r="DM585">
            <v>155</v>
          </cell>
          <cell r="DO585" t="str">
            <v>на теплову енергію</v>
          </cell>
        </row>
        <row r="586">
          <cell r="AF586">
            <v>39861</v>
          </cell>
          <cell r="AG586">
            <v>17</v>
          </cell>
          <cell r="AO586">
            <v>130477.34952</v>
          </cell>
          <cell r="AQ586">
            <v>63635.968865647636</v>
          </cell>
          <cell r="AY586">
            <v>15138.517261061948</v>
          </cell>
          <cell r="AZ586">
            <v>6529.7262168141597</v>
          </cell>
          <cell r="BC586">
            <v>0</v>
          </cell>
          <cell r="BD586">
            <v>0</v>
          </cell>
          <cell r="BG586">
            <v>0</v>
          </cell>
          <cell r="BH586">
            <v>0</v>
          </cell>
          <cell r="BI586">
            <v>893.85697506033796</v>
          </cell>
          <cell r="BJ586">
            <v>385.54907481898636</v>
          </cell>
          <cell r="BK586">
            <v>0</v>
          </cell>
          <cell r="BL586">
            <v>0</v>
          </cell>
          <cell r="BM586">
            <v>23843.29694288013</v>
          </cell>
          <cell r="BN586">
            <v>10284.375838026281</v>
          </cell>
          <cell r="BO586">
            <v>0</v>
          </cell>
          <cell r="BP586">
            <v>0</v>
          </cell>
          <cell r="BY586">
            <v>0</v>
          </cell>
          <cell r="CF586">
            <v>7.0666436041834277</v>
          </cell>
          <cell r="CG586">
            <v>2142.25</v>
          </cell>
          <cell r="CX586">
            <v>0</v>
          </cell>
          <cell r="CY586">
            <v>0</v>
          </cell>
          <cell r="DB586">
            <v>0</v>
          </cell>
          <cell r="DC586">
            <v>0</v>
          </cell>
          <cell r="DJ586" t="str">
            <v>МОС</v>
          </cell>
          <cell r="DL586">
            <v>40087</v>
          </cell>
          <cell r="DM586">
            <v>155</v>
          </cell>
          <cell r="DO586" t="str">
            <v>на теплову енергію</v>
          </cell>
        </row>
        <row r="587">
          <cell r="AF587">
            <v>39861</v>
          </cell>
          <cell r="AG587">
            <v>11</v>
          </cell>
          <cell r="AM587">
            <v>1613.6588999999999</v>
          </cell>
          <cell r="AO587">
            <v>179342.05014599999</v>
          </cell>
          <cell r="AQ587">
            <v>174350.28</v>
          </cell>
          <cell r="AU587">
            <v>0</v>
          </cell>
          <cell r="AW587">
            <v>0</v>
          </cell>
          <cell r="AY587">
            <v>147227.01999999999</v>
          </cell>
          <cell r="AZ587">
            <v>91.238005752021067</v>
          </cell>
          <cell r="BA587">
            <v>0</v>
          </cell>
          <cell r="BB587">
            <v>0</v>
          </cell>
          <cell r="BG587">
            <v>0</v>
          </cell>
          <cell r="BH587">
            <v>0</v>
          </cell>
          <cell r="BI587">
            <v>27123.26</v>
          </cell>
          <cell r="BJ587">
            <v>16.808546093601318</v>
          </cell>
          <cell r="BK587">
            <v>0</v>
          </cell>
          <cell r="BL587">
            <v>0</v>
          </cell>
          <cell r="BO587">
            <v>0</v>
          </cell>
          <cell r="BP587">
            <v>0</v>
          </cell>
          <cell r="CF587">
            <v>202.42399494032884</v>
          </cell>
          <cell r="CG587">
            <v>727.32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X587">
            <v>0</v>
          </cell>
          <cell r="CY587">
            <v>0</v>
          </cell>
          <cell r="DJ587" t="str">
            <v>МОС</v>
          </cell>
          <cell r="DL587">
            <v>40563</v>
          </cell>
          <cell r="DM587">
            <v>40</v>
          </cell>
          <cell r="DO587" t="str">
            <v>тариф на послуги з централізованого опалення</v>
          </cell>
        </row>
        <row r="588">
          <cell r="AF588">
            <v>39861</v>
          </cell>
          <cell r="AG588">
            <v>11</v>
          </cell>
          <cell r="AM588">
            <v>6119.6271999999999</v>
          </cell>
          <cell r="AO588">
            <v>1831359.6358719999</v>
          </cell>
          <cell r="AQ588">
            <v>1747409.52</v>
          </cell>
          <cell r="AU588">
            <v>0</v>
          </cell>
          <cell r="AW588">
            <v>0</v>
          </cell>
          <cell r="AY588">
            <v>1644547.48</v>
          </cell>
          <cell r="AZ588">
            <v>268.7332783931675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102862.04</v>
          </cell>
          <cell r="BJ588">
            <v>16.808546768992723</v>
          </cell>
          <cell r="BK588">
            <v>0</v>
          </cell>
          <cell r="BL588">
            <v>0</v>
          </cell>
          <cell r="BO588">
            <v>0</v>
          </cell>
          <cell r="BP588">
            <v>0</v>
          </cell>
          <cell r="CF588">
            <v>767.67299801610454</v>
          </cell>
          <cell r="CG588">
            <v>2142.25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X588">
            <v>0</v>
          </cell>
          <cell r="CY588">
            <v>0</v>
          </cell>
          <cell r="DJ588" t="str">
            <v>НКРКП</v>
          </cell>
          <cell r="DL588">
            <v>40816</v>
          </cell>
          <cell r="DM588">
            <v>161</v>
          </cell>
        </row>
        <row r="589">
          <cell r="AF589">
            <v>39861</v>
          </cell>
          <cell r="AG589">
            <v>11</v>
          </cell>
          <cell r="AM589">
            <v>62.678899999999999</v>
          </cell>
          <cell r="AO589">
            <v>21337.777926999999</v>
          </cell>
          <cell r="AQ589">
            <v>17898.060000000001</v>
          </cell>
          <cell r="AU589">
            <v>0</v>
          </cell>
          <cell r="AW589">
            <v>0</v>
          </cell>
          <cell r="AY589">
            <v>16844.509999999998</v>
          </cell>
          <cell r="AZ589">
            <v>268.74291029357568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1053.55</v>
          </cell>
          <cell r="BJ589">
            <v>16.80868681486114</v>
          </cell>
          <cell r="BK589">
            <v>0</v>
          </cell>
          <cell r="BL589">
            <v>0</v>
          </cell>
          <cell r="BO589">
            <v>0</v>
          </cell>
          <cell r="BP589">
            <v>0</v>
          </cell>
          <cell r="CF589">
            <v>7.862999183101878</v>
          </cell>
          <cell r="CG589">
            <v>2142.25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X589">
            <v>0</v>
          </cell>
          <cell r="CY589">
            <v>0</v>
          </cell>
          <cell r="DJ589" t="str">
            <v>НКРКП</v>
          </cell>
          <cell r="DL589">
            <v>40816</v>
          </cell>
          <cell r="DM589">
            <v>161</v>
          </cell>
        </row>
        <row r="590">
          <cell r="AF590">
            <v>39861</v>
          </cell>
          <cell r="AG590">
            <v>11</v>
          </cell>
          <cell r="AO590">
            <v>254539.39036439999</v>
          </cell>
          <cell r="AQ590">
            <v>242883.1</v>
          </cell>
          <cell r="AY590">
            <v>17628.78</v>
          </cell>
          <cell r="AZ590">
            <v>1967.6339210972185</v>
          </cell>
          <cell r="BC590">
            <v>0</v>
          </cell>
          <cell r="BD590">
            <v>0</v>
          </cell>
          <cell r="BG590">
            <v>0</v>
          </cell>
          <cell r="BH590">
            <v>0</v>
          </cell>
          <cell r="BI590">
            <v>2854.49</v>
          </cell>
          <cell r="BJ590">
            <v>318.60351943996119</v>
          </cell>
          <cell r="BK590">
            <v>0</v>
          </cell>
          <cell r="BL590">
            <v>0</v>
          </cell>
          <cell r="BM590">
            <v>190563.05</v>
          </cell>
          <cell r="BN590">
            <v>21269.669329797372</v>
          </cell>
          <cell r="BO590">
            <v>0</v>
          </cell>
          <cell r="BP590">
            <v>0</v>
          </cell>
          <cell r="BY590">
            <v>1605</v>
          </cell>
          <cell r="CF590">
            <v>24.237997030193036</v>
          </cell>
          <cell r="CG590">
            <v>727.32</v>
          </cell>
          <cell r="CX590">
            <v>0</v>
          </cell>
          <cell r="CY590">
            <v>0</v>
          </cell>
          <cell r="DB590">
            <v>0</v>
          </cell>
          <cell r="DC590">
            <v>0</v>
          </cell>
          <cell r="DJ590" t="str">
            <v>МОС</v>
          </cell>
          <cell r="DL590">
            <v>40563</v>
          </cell>
          <cell r="DM590">
            <v>40</v>
          </cell>
          <cell r="DO590" t="str">
            <v>тариф на послуги з централізованого опалення</v>
          </cell>
        </row>
        <row r="591">
          <cell r="AF591">
            <v>39861</v>
          </cell>
          <cell r="AG591">
            <v>11</v>
          </cell>
          <cell r="AO591">
            <v>1247057.5940355998</v>
          </cell>
          <cell r="AQ591">
            <v>1051166.1000000001</v>
          </cell>
          <cell r="AY591">
            <v>196913.48</v>
          </cell>
          <cell r="AZ591">
            <v>5795.5684742657895</v>
          </cell>
          <cell r="BC591">
            <v>0</v>
          </cell>
          <cell r="BD591">
            <v>0</v>
          </cell>
          <cell r="BG591">
            <v>0</v>
          </cell>
          <cell r="BH591">
            <v>0</v>
          </cell>
          <cell r="BI591">
            <v>10825.35</v>
          </cell>
          <cell r="BJ591">
            <v>318.61230212829082</v>
          </cell>
          <cell r="BK591">
            <v>0</v>
          </cell>
          <cell r="BL591">
            <v>0</v>
          </cell>
          <cell r="BM591">
            <v>720711.81</v>
          </cell>
          <cell r="BN591">
            <v>21212.029999505543</v>
          </cell>
          <cell r="BO591">
            <v>0</v>
          </cell>
          <cell r="BP591">
            <v>0</v>
          </cell>
          <cell r="BY591">
            <v>1605</v>
          </cell>
          <cell r="CF591">
            <v>91.919001050297595</v>
          </cell>
          <cell r="CG591">
            <v>2142.25</v>
          </cell>
          <cell r="CX591">
            <v>0</v>
          </cell>
          <cell r="CY591">
            <v>0</v>
          </cell>
          <cell r="DB591">
            <v>0</v>
          </cell>
          <cell r="DC591">
            <v>0</v>
          </cell>
          <cell r="DJ591" t="str">
            <v>МОС</v>
          </cell>
          <cell r="DL591">
            <v>40101</v>
          </cell>
          <cell r="DM591">
            <v>1522</v>
          </cell>
          <cell r="DO591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2">
          <cell r="AF592">
            <v>39861</v>
          </cell>
          <cell r="AG592">
            <v>11</v>
          </cell>
          <cell r="AO592">
            <v>18791.089980000001</v>
          </cell>
          <cell r="AQ592">
            <v>10765.34</v>
          </cell>
          <cell r="AY592">
            <v>2015.86</v>
          </cell>
          <cell r="AZ592">
            <v>5792.7011494252865</v>
          </cell>
          <cell r="BC592">
            <v>0</v>
          </cell>
          <cell r="BD592">
            <v>0</v>
          </cell>
          <cell r="BG592">
            <v>0</v>
          </cell>
          <cell r="BH592">
            <v>0</v>
          </cell>
          <cell r="BI592">
            <v>110.88</v>
          </cell>
          <cell r="BJ592">
            <v>318.62068965517238</v>
          </cell>
          <cell r="BK592">
            <v>0</v>
          </cell>
          <cell r="BL592">
            <v>0</v>
          </cell>
          <cell r="BM592">
            <v>7213.31</v>
          </cell>
          <cell r="BN592">
            <v>20727.902298850575</v>
          </cell>
          <cell r="BO592">
            <v>0</v>
          </cell>
          <cell r="BP592">
            <v>0</v>
          </cell>
          <cell r="BY592">
            <v>1605</v>
          </cell>
          <cell r="CF592">
            <v>0.9410012836970475</v>
          </cell>
          <cell r="CG592">
            <v>2142.25</v>
          </cell>
          <cell r="CX592">
            <v>0</v>
          </cell>
          <cell r="CY592">
            <v>0</v>
          </cell>
          <cell r="DB592">
            <v>0</v>
          </cell>
          <cell r="DC592">
            <v>0</v>
          </cell>
          <cell r="DJ592" t="str">
            <v>МОС</v>
          </cell>
          <cell r="DL592">
            <v>40101</v>
          </cell>
          <cell r="DM592">
            <v>1522</v>
          </cell>
          <cell r="DO592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3">
          <cell r="AF593">
            <v>39861</v>
          </cell>
          <cell r="AG593">
            <v>8</v>
          </cell>
          <cell r="AM593">
            <v>306.40699999999998</v>
          </cell>
          <cell r="AO593">
            <v>37016.518991666664</v>
          </cell>
          <cell r="AQ593">
            <v>36101.96</v>
          </cell>
          <cell r="AU593">
            <v>0</v>
          </cell>
          <cell r="AW593">
            <v>0</v>
          </cell>
          <cell r="AY593">
            <v>30116.13924</v>
          </cell>
          <cell r="AZ593">
            <v>98.288026187391281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5985.82</v>
          </cell>
          <cell r="BJ593">
            <v>19.535519749875167</v>
          </cell>
          <cell r="BK593">
            <v>0</v>
          </cell>
          <cell r="BL593">
            <v>0</v>
          </cell>
          <cell r="BO593">
            <v>0</v>
          </cell>
          <cell r="BP593">
            <v>0</v>
          </cell>
          <cell r="CF593">
            <v>41.406999999999996</v>
          </cell>
          <cell r="CG593">
            <v>727.32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X593">
            <v>0</v>
          </cell>
          <cell r="CY593">
            <v>0</v>
          </cell>
          <cell r="DJ593" t="str">
            <v>ОДА</v>
          </cell>
          <cell r="DL593">
            <v>40541</v>
          </cell>
          <cell r="DM593" t="str">
            <v>106-В</v>
          </cell>
          <cell r="DO593" t="str">
            <v>тарифи на постачання теплової енергії</v>
          </cell>
        </row>
        <row r="594">
          <cell r="AF594">
            <v>39861</v>
          </cell>
          <cell r="AG594">
            <v>8</v>
          </cell>
          <cell r="AM594">
            <v>5260.0596999999998</v>
          </cell>
          <cell r="AO594">
            <v>1679142.5577325001</v>
          </cell>
          <cell r="AQ594">
            <v>1625546.6</v>
          </cell>
          <cell r="AU594">
            <v>0</v>
          </cell>
          <cell r="AW594">
            <v>0</v>
          </cell>
          <cell r="AY594">
            <v>1522788.4210000001</v>
          </cell>
          <cell r="AZ594">
            <v>289.5002163188376</v>
          </cell>
          <cell r="BA594">
            <v>0</v>
          </cell>
          <cell r="BB594">
            <v>0</v>
          </cell>
          <cell r="BG594">
            <v>0</v>
          </cell>
          <cell r="BH594">
            <v>0</v>
          </cell>
          <cell r="BI594">
            <v>102758.18</v>
          </cell>
          <cell r="BJ594">
            <v>19.535553940575998</v>
          </cell>
          <cell r="BK594">
            <v>0</v>
          </cell>
          <cell r="BL594">
            <v>0</v>
          </cell>
          <cell r="BO594">
            <v>0</v>
          </cell>
          <cell r="BP594">
            <v>0</v>
          </cell>
          <cell r="CF594">
            <v>710.83600000000001</v>
          </cell>
          <cell r="CG594">
            <v>2142.25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X594">
            <v>0</v>
          </cell>
          <cell r="CY594">
            <v>0</v>
          </cell>
          <cell r="DJ594" t="str">
            <v>НКРКП</v>
          </cell>
          <cell r="DL594">
            <v>40816</v>
          </cell>
          <cell r="DM594">
            <v>161</v>
          </cell>
        </row>
        <row r="595">
          <cell r="AF595">
            <v>39861</v>
          </cell>
          <cell r="AG595">
            <v>8</v>
          </cell>
          <cell r="AM595">
            <v>158.66730000000001</v>
          </cell>
          <cell r="AO595">
            <v>50650.568842500004</v>
          </cell>
          <cell r="AQ595">
            <v>49033.78</v>
          </cell>
          <cell r="AU595">
            <v>0</v>
          </cell>
          <cell r="AW595">
            <v>0</v>
          </cell>
          <cell r="AY595">
            <v>45934.124499999998</v>
          </cell>
          <cell r="AZ595">
            <v>289.4996290981191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3099.66</v>
          </cell>
          <cell r="BJ595">
            <v>19.535594290695055</v>
          </cell>
          <cell r="BK595">
            <v>0</v>
          </cell>
          <cell r="BL595">
            <v>0</v>
          </cell>
          <cell r="BO595">
            <v>0</v>
          </cell>
          <cell r="BP595">
            <v>0</v>
          </cell>
          <cell r="CF595">
            <v>21.442</v>
          </cell>
          <cell r="CG595">
            <v>2142.25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X595">
            <v>0</v>
          </cell>
          <cell r="CY595">
            <v>0</v>
          </cell>
          <cell r="DJ595" t="str">
            <v>НКРКП</v>
          </cell>
          <cell r="DL595">
            <v>40816</v>
          </cell>
          <cell r="DM595">
            <v>161</v>
          </cell>
        </row>
        <row r="596">
          <cell r="AF596">
            <v>39861</v>
          </cell>
          <cell r="AG596">
            <v>8</v>
          </cell>
          <cell r="AO596">
            <v>42854.830018333334</v>
          </cell>
          <cell r="AQ596">
            <v>40718.06</v>
          </cell>
          <cell r="AY596">
            <v>4507.2</v>
          </cell>
          <cell r="AZ596">
            <v>2679.0299572039944</v>
          </cell>
          <cell r="BC596">
            <v>0</v>
          </cell>
          <cell r="BD596">
            <v>0</v>
          </cell>
          <cell r="BG596">
            <v>0</v>
          </cell>
          <cell r="BH596">
            <v>0</v>
          </cell>
          <cell r="BI596">
            <v>774.37</v>
          </cell>
          <cell r="BJ596">
            <v>460.27698525915361</v>
          </cell>
          <cell r="BK596">
            <v>0</v>
          </cell>
          <cell r="BL596">
            <v>0</v>
          </cell>
          <cell r="BM596">
            <v>30652.01</v>
          </cell>
          <cell r="BN596">
            <v>18219.216595339993</v>
          </cell>
          <cell r="BO596">
            <v>0</v>
          </cell>
          <cell r="BP596">
            <v>0</v>
          </cell>
          <cell r="BY596">
            <v>1605</v>
          </cell>
          <cell r="CF596">
            <v>6.1969971951823126</v>
          </cell>
          <cell r="CG596">
            <v>727.32</v>
          </cell>
          <cell r="CX596">
            <v>0</v>
          </cell>
          <cell r="CY596">
            <v>0</v>
          </cell>
          <cell r="DB596">
            <v>0</v>
          </cell>
          <cell r="DC596">
            <v>0</v>
          </cell>
          <cell r="DJ596" t="str">
            <v>ОДА</v>
          </cell>
          <cell r="DL596">
            <v>40541</v>
          </cell>
          <cell r="DM596" t="str">
            <v>106-В</v>
          </cell>
          <cell r="DO596" t="str">
            <v>тарифи на постачання теплової енергії</v>
          </cell>
        </row>
        <row r="597">
          <cell r="AF597">
            <v>39861</v>
          </cell>
          <cell r="AG597">
            <v>8</v>
          </cell>
          <cell r="AO597">
            <v>974572.6075066668</v>
          </cell>
          <cell r="AQ597">
            <v>849533.93</v>
          </cell>
          <cell r="AY597">
            <v>227905.41</v>
          </cell>
          <cell r="AZ597">
            <v>7891.0243892305143</v>
          </cell>
          <cell r="BC597">
            <v>0</v>
          </cell>
          <cell r="BD597">
            <v>0</v>
          </cell>
          <cell r="BG597">
            <v>0</v>
          </cell>
          <cell r="BH597">
            <v>0</v>
          </cell>
          <cell r="BI597">
            <v>13293.49</v>
          </cell>
          <cell r="BJ597">
            <v>460.27540025483353</v>
          </cell>
          <cell r="BK597">
            <v>0</v>
          </cell>
          <cell r="BL597">
            <v>0</v>
          </cell>
          <cell r="BM597">
            <v>526316.01</v>
          </cell>
          <cell r="BN597">
            <v>18223.228976234004</v>
          </cell>
          <cell r="BO597">
            <v>0</v>
          </cell>
          <cell r="BP597">
            <v>0</v>
          </cell>
          <cell r="BY597">
            <v>1605</v>
          </cell>
          <cell r="CF597">
            <v>106.38600070019839</v>
          </cell>
          <cell r="CG597">
            <v>2142.25</v>
          </cell>
          <cell r="CX597">
            <v>0</v>
          </cell>
          <cell r="CY597">
            <v>0</v>
          </cell>
          <cell r="DB597">
            <v>0</v>
          </cell>
          <cell r="DC597">
            <v>0</v>
          </cell>
          <cell r="DJ597" t="str">
            <v>МОС</v>
          </cell>
          <cell r="DL597">
            <v>39896</v>
          </cell>
          <cell r="DM597">
            <v>65</v>
          </cell>
          <cell r="DO597" t="str">
            <v>тарифи на виробництво, транспортування, постачання теплової енергії</v>
          </cell>
        </row>
        <row r="598">
          <cell r="AF598">
            <v>39861</v>
          </cell>
          <cell r="AG598">
            <v>8</v>
          </cell>
          <cell r="AO598">
            <v>29397.340225000004</v>
          </cell>
          <cell r="AQ598">
            <v>25625.61</v>
          </cell>
          <cell r="AY598">
            <v>6874.4800000000005</v>
          </cell>
          <cell r="AZ598">
            <v>7890.8172635445371</v>
          </cell>
          <cell r="BC598">
            <v>0</v>
          </cell>
          <cell r="BD598">
            <v>0</v>
          </cell>
          <cell r="BG598">
            <v>0</v>
          </cell>
          <cell r="BH598">
            <v>0</v>
          </cell>
          <cell r="BI598">
            <v>400.99</v>
          </cell>
          <cell r="BJ598">
            <v>460.27318640955008</v>
          </cell>
          <cell r="BK598">
            <v>0</v>
          </cell>
          <cell r="BL598">
            <v>0</v>
          </cell>
          <cell r="BM598">
            <v>15881.25</v>
          </cell>
          <cell r="BN598">
            <v>18229.166666666668</v>
          </cell>
          <cell r="BO598">
            <v>0</v>
          </cell>
          <cell r="BP598">
            <v>0</v>
          </cell>
          <cell r="BY598">
            <v>1605</v>
          </cell>
          <cell r="CF598">
            <v>3.2089998833002684</v>
          </cell>
          <cell r="CG598">
            <v>2142.25</v>
          </cell>
          <cell r="CX598">
            <v>0</v>
          </cell>
          <cell r="CY598">
            <v>0</v>
          </cell>
          <cell r="DB598">
            <v>0</v>
          </cell>
          <cell r="DC598">
            <v>0</v>
          </cell>
          <cell r="DJ598" t="str">
            <v>МОС</v>
          </cell>
          <cell r="DL598">
            <v>39896</v>
          </cell>
          <cell r="DM598">
            <v>65</v>
          </cell>
          <cell r="DO598" t="str">
            <v>тарифи на виробництво, транспортування, постачання теплової енергії</v>
          </cell>
        </row>
        <row r="599">
          <cell r="AF599">
            <v>39861</v>
          </cell>
          <cell r="AG599">
            <v>20</v>
          </cell>
          <cell r="AM599">
            <v>2242.9198999999999</v>
          </cell>
          <cell r="AO599">
            <v>297366.32034199999</v>
          </cell>
          <cell r="AQ599">
            <v>290844.46999999997</v>
          </cell>
          <cell r="AU599">
            <v>0</v>
          </cell>
          <cell r="AW599">
            <v>0</v>
          </cell>
          <cell r="AY599">
            <v>220914.72216</v>
          </cell>
          <cell r="AZ599">
            <v>98.494253923200745</v>
          </cell>
          <cell r="BA599">
            <v>0</v>
          </cell>
          <cell r="BB599">
            <v>0</v>
          </cell>
          <cell r="BG599">
            <v>0</v>
          </cell>
          <cell r="BH599">
            <v>0</v>
          </cell>
          <cell r="BI599">
            <v>69929.75</v>
          </cell>
          <cell r="BJ599">
            <v>31.177997038592419</v>
          </cell>
          <cell r="BK599">
            <v>0</v>
          </cell>
          <cell r="BL599">
            <v>0</v>
          </cell>
          <cell r="BO599">
            <v>0</v>
          </cell>
          <cell r="BP599">
            <v>0</v>
          </cell>
          <cell r="CF599">
            <v>303.738</v>
          </cell>
          <cell r="CG599">
            <v>727.32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X599">
            <v>0</v>
          </cell>
          <cell r="CY599">
            <v>0</v>
          </cell>
          <cell r="DJ599" t="str">
            <v>МОС</v>
          </cell>
          <cell r="DL599">
            <v>40555</v>
          </cell>
          <cell r="DM599">
            <v>3</v>
          </cell>
          <cell r="DO599" t="str">
            <v>тарифи на послуги з централізованого опалення</v>
          </cell>
        </row>
        <row r="600">
          <cell r="AF600">
            <v>39861</v>
          </cell>
          <cell r="AG600">
            <v>20</v>
          </cell>
          <cell r="AM600">
            <v>5478.8395</v>
          </cell>
          <cell r="AO600">
            <v>1873215.2250499998</v>
          </cell>
          <cell r="AQ600">
            <v>1760257.35</v>
          </cell>
          <cell r="AU600">
            <v>0</v>
          </cell>
          <cell r="AW600">
            <v>0</v>
          </cell>
          <cell r="AY600">
            <v>1589438.1029999999</v>
          </cell>
          <cell r="AZ600">
            <v>290.10488498522358</v>
          </cell>
          <cell r="BA600">
            <v>0</v>
          </cell>
          <cell r="BB600">
            <v>0</v>
          </cell>
          <cell r="BG600">
            <v>0</v>
          </cell>
          <cell r="BH600">
            <v>0</v>
          </cell>
          <cell r="BI600">
            <v>170819.25</v>
          </cell>
          <cell r="BJ600">
            <v>31.177998552430672</v>
          </cell>
          <cell r="BK600">
            <v>0</v>
          </cell>
          <cell r="BL600">
            <v>0</v>
          </cell>
          <cell r="BO600">
            <v>0</v>
          </cell>
          <cell r="BP600">
            <v>0</v>
          </cell>
          <cell r="CF600">
            <v>741.94799999999998</v>
          </cell>
          <cell r="CG600">
            <v>2142.25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X600">
            <v>0</v>
          </cell>
          <cell r="CY600">
            <v>0</v>
          </cell>
          <cell r="DJ600" t="str">
            <v>НКРКП</v>
          </cell>
          <cell r="DL600">
            <v>40816</v>
          </cell>
          <cell r="DM600">
            <v>161</v>
          </cell>
        </row>
        <row r="601">
          <cell r="AF601">
            <v>39861</v>
          </cell>
          <cell r="AG601">
            <v>20</v>
          </cell>
          <cell r="AM601">
            <v>385.2706</v>
          </cell>
          <cell r="AO601">
            <v>150261.95517666667</v>
          </cell>
          <cell r="AQ601">
            <v>123779.58</v>
          </cell>
          <cell r="AU601">
            <v>0</v>
          </cell>
          <cell r="AW601">
            <v>0</v>
          </cell>
          <cell r="AY601">
            <v>111767.60925000001</v>
          </cell>
          <cell r="AZ601">
            <v>290.10157860475209</v>
          </cell>
          <cell r="BA601">
            <v>0</v>
          </cell>
          <cell r="BB601">
            <v>0</v>
          </cell>
          <cell r="BG601">
            <v>0</v>
          </cell>
          <cell r="BH601">
            <v>0</v>
          </cell>
          <cell r="BI601">
            <v>12011.97</v>
          </cell>
          <cell r="BJ601">
            <v>31.178008392023681</v>
          </cell>
          <cell r="BK601">
            <v>0</v>
          </cell>
          <cell r="BL601">
            <v>0</v>
          </cell>
          <cell r="BO601">
            <v>0</v>
          </cell>
          <cell r="BP601">
            <v>0</v>
          </cell>
          <cell r="CF601">
            <v>52.173000000000002</v>
          </cell>
          <cell r="CG601">
            <v>2142.25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X601">
            <v>0</v>
          </cell>
          <cell r="CY601">
            <v>0</v>
          </cell>
          <cell r="DJ601" t="str">
            <v>НКРКП</v>
          </cell>
          <cell r="DL601">
            <v>40816</v>
          </cell>
          <cell r="DM601">
            <v>161</v>
          </cell>
        </row>
        <row r="602">
          <cell r="AF602">
            <v>39861</v>
          </cell>
          <cell r="AG602">
            <v>20</v>
          </cell>
          <cell r="AO602">
            <v>258120.63277</v>
          </cell>
          <cell r="AQ602">
            <v>242912.2</v>
          </cell>
          <cell r="AY602">
            <v>33035.601719999999</v>
          </cell>
          <cell r="AZ602">
            <v>2711.4811484290353</v>
          </cell>
          <cell r="BC602">
            <v>0</v>
          </cell>
          <cell r="BD602">
            <v>0</v>
          </cell>
          <cell r="BG602">
            <v>0</v>
          </cell>
          <cell r="BH602">
            <v>0</v>
          </cell>
          <cell r="BI602">
            <v>4155.04</v>
          </cell>
          <cell r="BJ602">
            <v>341.03549033126495</v>
          </cell>
          <cell r="BK602">
            <v>0</v>
          </cell>
          <cell r="BL602">
            <v>0</v>
          </cell>
          <cell r="BM602">
            <v>171380.45</v>
          </cell>
          <cell r="BN602">
            <v>14066.486916839029</v>
          </cell>
          <cell r="BO602">
            <v>0</v>
          </cell>
          <cell r="BP602">
            <v>0</v>
          </cell>
          <cell r="BY602">
            <v>1605</v>
          </cell>
          <cell r="CF602">
            <v>45.420999999999999</v>
          </cell>
          <cell r="CG602">
            <v>727.32</v>
          </cell>
          <cell r="CX602">
            <v>0</v>
          </cell>
          <cell r="CY602">
            <v>0</v>
          </cell>
          <cell r="DB602">
            <v>0</v>
          </cell>
          <cell r="DC602">
            <v>0</v>
          </cell>
          <cell r="DJ602" t="str">
            <v>МОС</v>
          </cell>
          <cell r="DL602">
            <v>40555</v>
          </cell>
          <cell r="DM602">
            <v>3</v>
          </cell>
          <cell r="DO602" t="str">
            <v>тарифи на послуги з централізованого опалення</v>
          </cell>
        </row>
        <row r="603">
          <cell r="AF603">
            <v>39861</v>
          </cell>
          <cell r="AG603">
            <v>20</v>
          </cell>
          <cell r="AO603">
            <v>1013967.8868200001</v>
          </cell>
          <cell r="AQ603">
            <v>750353.72</v>
          </cell>
          <cell r="AY603">
            <v>237682.63750000001</v>
          </cell>
          <cell r="AZ603">
            <v>7986.3257361934329</v>
          </cell>
          <cell r="BC603">
            <v>0</v>
          </cell>
          <cell r="BD603">
            <v>0</v>
          </cell>
          <cell r="BG603">
            <v>0</v>
          </cell>
          <cell r="BH603">
            <v>0</v>
          </cell>
          <cell r="BI603">
            <v>10149.620000000001</v>
          </cell>
          <cell r="BJ603">
            <v>341.03530771608672</v>
          </cell>
          <cell r="BK603">
            <v>0</v>
          </cell>
          <cell r="BL603">
            <v>0</v>
          </cell>
          <cell r="BM603">
            <v>418633.07</v>
          </cell>
          <cell r="BN603">
            <v>14066.404244452509</v>
          </cell>
          <cell r="BO603">
            <v>0</v>
          </cell>
          <cell r="BP603">
            <v>0</v>
          </cell>
          <cell r="BY603">
            <v>1605</v>
          </cell>
          <cell r="CF603">
            <v>110.95</v>
          </cell>
          <cell r="CG603">
            <v>2142.25</v>
          </cell>
          <cell r="CX603">
            <v>0</v>
          </cell>
          <cell r="CY603">
            <v>0</v>
          </cell>
          <cell r="DB603">
            <v>0</v>
          </cell>
          <cell r="DC603">
            <v>0</v>
          </cell>
          <cell r="DJ603" t="str">
            <v>МОС</v>
          </cell>
          <cell r="DL603">
            <v>40093</v>
          </cell>
          <cell r="DM603">
            <v>614</v>
          </cell>
          <cell r="DO603" t="str">
            <v>тарифи на виробництво, транспортування, постачання теплової енергії</v>
          </cell>
        </row>
        <row r="604">
          <cell r="AF604">
            <v>39861</v>
          </cell>
          <cell r="AG604">
            <v>20</v>
          </cell>
          <cell r="AO604">
            <v>114555.19953333335</v>
          </cell>
          <cell r="AQ604">
            <v>52764.7</v>
          </cell>
          <cell r="AY604">
            <v>16713.834500000001</v>
          </cell>
          <cell r="AZ604">
            <v>7986.3505829510714</v>
          </cell>
          <cell r="BC604">
            <v>0</v>
          </cell>
          <cell r="BD604">
            <v>0</v>
          </cell>
          <cell r="BG604">
            <v>0</v>
          </cell>
          <cell r="BH604">
            <v>0</v>
          </cell>
          <cell r="BI604">
            <v>713.72</v>
          </cell>
          <cell r="BJ604">
            <v>341.03593272171253</v>
          </cell>
          <cell r="BK604">
            <v>0</v>
          </cell>
          <cell r="BL604">
            <v>0</v>
          </cell>
          <cell r="BM604">
            <v>29433.38</v>
          </cell>
          <cell r="BN604">
            <v>14064.115061162081</v>
          </cell>
          <cell r="BO604">
            <v>0</v>
          </cell>
          <cell r="BP604">
            <v>0</v>
          </cell>
          <cell r="BY604">
            <v>1605</v>
          </cell>
          <cell r="CF604">
            <v>7.8019999999999996</v>
          </cell>
          <cell r="CG604">
            <v>2142.25</v>
          </cell>
          <cell r="CX604">
            <v>0</v>
          </cell>
          <cell r="CY604">
            <v>0</v>
          </cell>
          <cell r="DB604">
            <v>0</v>
          </cell>
          <cell r="DC604">
            <v>0</v>
          </cell>
          <cell r="DJ604" t="str">
            <v>МОС</v>
          </cell>
          <cell r="DL604">
            <v>40093</v>
          </cell>
          <cell r="DM604">
            <v>614</v>
          </cell>
          <cell r="DO604" t="str">
            <v>тарифи на виробництво, транспортування, постачання теплової енергії</v>
          </cell>
        </row>
        <row r="605">
          <cell r="AF605">
            <v>39861</v>
          </cell>
          <cell r="AG605">
            <v>23</v>
          </cell>
          <cell r="AM605">
            <v>13304.7793</v>
          </cell>
          <cell r="AO605">
            <v>1682500.2156458334</v>
          </cell>
          <cell r="AQ605">
            <v>1645582.23</v>
          </cell>
          <cell r="AU605">
            <v>0</v>
          </cell>
          <cell r="AW605">
            <v>0</v>
          </cell>
          <cell r="AY605">
            <v>1285882.1223600002</v>
          </cell>
          <cell r="AZ605">
            <v>96.648136234773929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359700.11</v>
          </cell>
          <cell r="BJ605">
            <v>27.03540599128916</v>
          </cell>
          <cell r="BK605">
            <v>0</v>
          </cell>
          <cell r="BL605">
            <v>0</v>
          </cell>
          <cell r="BO605">
            <v>0</v>
          </cell>
          <cell r="BP605">
            <v>0</v>
          </cell>
          <cell r="CF605">
            <v>1767.973</v>
          </cell>
          <cell r="CG605">
            <v>727.32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X605">
            <v>0</v>
          </cell>
          <cell r="CY605">
            <v>0</v>
          </cell>
          <cell r="DJ605" t="str">
            <v>МОС</v>
          </cell>
          <cell r="DL605">
            <v>40590</v>
          </cell>
          <cell r="DM605">
            <v>147</v>
          </cell>
          <cell r="DO605" t="str">
            <v>тарифи на послуги з централізованого опалення</v>
          </cell>
        </row>
        <row r="606">
          <cell r="AF606">
            <v>39861</v>
          </cell>
          <cell r="AG606">
            <v>23</v>
          </cell>
          <cell r="AM606">
            <v>16622.799800000001</v>
          </cell>
          <cell r="AO606">
            <v>5510319.6103683338</v>
          </cell>
          <cell r="AQ606">
            <v>5181377.3099999996</v>
          </cell>
          <cell r="AU606">
            <v>0</v>
          </cell>
          <cell r="AW606">
            <v>0</v>
          </cell>
          <cell r="AY606">
            <v>4731973.1800000006</v>
          </cell>
          <cell r="AZ606">
            <v>284.66763944302573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449404.13</v>
          </cell>
          <cell r="BJ606">
            <v>27.035405311203952</v>
          </cell>
          <cell r="BK606">
            <v>0</v>
          </cell>
          <cell r="BL606">
            <v>0</v>
          </cell>
          <cell r="BO606">
            <v>0</v>
          </cell>
          <cell r="BP606">
            <v>0</v>
          </cell>
          <cell r="CF606">
            <v>2208.88</v>
          </cell>
          <cell r="CG606">
            <v>2142.25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X606">
            <v>0</v>
          </cell>
          <cell r="CY606">
            <v>0</v>
          </cell>
          <cell r="DJ606" t="str">
            <v>НКРКП</v>
          </cell>
          <cell r="DL606">
            <v>40816</v>
          </cell>
          <cell r="DM606">
            <v>161</v>
          </cell>
        </row>
        <row r="607">
          <cell r="AF607">
            <v>39861</v>
          </cell>
          <cell r="AG607">
            <v>23</v>
          </cell>
          <cell r="AM607">
            <v>2436.0589</v>
          </cell>
          <cell r="AO607">
            <v>839668.90184833331</v>
          </cell>
          <cell r="AQ607">
            <v>759327.59</v>
          </cell>
          <cell r="AU607">
            <v>0</v>
          </cell>
          <cell r="AW607">
            <v>0</v>
          </cell>
          <cell r="AY607">
            <v>693467.74749999994</v>
          </cell>
          <cell r="AZ607">
            <v>284.66789021398455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65859.839999999997</v>
          </cell>
          <cell r="BJ607">
            <v>27.035405424721052</v>
          </cell>
          <cell r="BK607">
            <v>0</v>
          </cell>
          <cell r="BL607">
            <v>0</v>
          </cell>
          <cell r="BO607">
            <v>0</v>
          </cell>
          <cell r="BP607">
            <v>0</v>
          </cell>
          <cell r="CF607">
            <v>323.70999999999998</v>
          </cell>
          <cell r="CG607">
            <v>2142.25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X607">
            <v>0</v>
          </cell>
          <cell r="CY607">
            <v>0</v>
          </cell>
          <cell r="DJ607" t="str">
            <v>НКРКП</v>
          </cell>
          <cell r="DL607">
            <v>40816</v>
          </cell>
          <cell r="DM607">
            <v>161</v>
          </cell>
        </row>
        <row r="608">
          <cell r="AF608">
            <v>39861</v>
          </cell>
          <cell r="AG608">
            <v>23</v>
          </cell>
          <cell r="AO608">
            <v>1513172.94099</v>
          </cell>
          <cell r="AQ608">
            <v>1427001.69</v>
          </cell>
          <cell r="AY608">
            <v>142313.24976000001</v>
          </cell>
          <cell r="AZ608">
            <v>1930.1527399378285</v>
          </cell>
          <cell r="BC608">
            <v>0</v>
          </cell>
          <cell r="BD608">
            <v>0</v>
          </cell>
          <cell r="BG608">
            <v>0</v>
          </cell>
          <cell r="BH608">
            <v>0</v>
          </cell>
          <cell r="BI608">
            <v>30.63</v>
          </cell>
          <cell r="BJ608">
            <v>0.41542567908468003</v>
          </cell>
          <cell r="BK608">
            <v>0</v>
          </cell>
          <cell r="BL608">
            <v>0</v>
          </cell>
          <cell r="BM608">
            <v>1079075.1299999999</v>
          </cell>
          <cell r="BN608">
            <v>14635.178539459333</v>
          </cell>
          <cell r="BO608">
            <v>0</v>
          </cell>
          <cell r="BP608">
            <v>0</v>
          </cell>
          <cell r="BY608">
            <v>1605</v>
          </cell>
          <cell r="CF608">
            <v>195.66800000000001</v>
          </cell>
          <cell r="CG608">
            <v>727.32</v>
          </cell>
          <cell r="CX608">
            <v>0</v>
          </cell>
          <cell r="CY608">
            <v>0</v>
          </cell>
          <cell r="DB608">
            <v>0</v>
          </cell>
          <cell r="DC608">
            <v>0</v>
          </cell>
          <cell r="DJ608" t="str">
            <v>МОС</v>
          </cell>
          <cell r="DL608">
            <v>40590</v>
          </cell>
          <cell r="DM608">
            <v>147</v>
          </cell>
          <cell r="DO608" t="str">
            <v>тарифи на послуги з централізованого опалення</v>
          </cell>
        </row>
        <row r="609">
          <cell r="AF609">
            <v>39861</v>
          </cell>
          <cell r="AG609">
            <v>23</v>
          </cell>
          <cell r="AO609">
            <v>2896342.5411133338</v>
          </cell>
          <cell r="AQ609">
            <v>2128776.39</v>
          </cell>
          <cell r="AY609">
            <v>523705.14624999999</v>
          </cell>
          <cell r="AZ609">
            <v>5685.0813538328593</v>
          </cell>
          <cell r="BC609">
            <v>0</v>
          </cell>
          <cell r="BD609">
            <v>0</v>
          </cell>
          <cell r="BG609">
            <v>0</v>
          </cell>
          <cell r="BH609">
            <v>0</v>
          </cell>
          <cell r="BI609">
            <v>38.270000000000003</v>
          </cell>
          <cell r="BJ609">
            <v>0.41543999513673596</v>
          </cell>
          <cell r="BK609">
            <v>0</v>
          </cell>
          <cell r="BL609">
            <v>0</v>
          </cell>
          <cell r="BM609">
            <v>1348178.99</v>
          </cell>
          <cell r="BN609">
            <v>14635.157383042841</v>
          </cell>
          <cell r="BO609">
            <v>0</v>
          </cell>
          <cell r="BP609">
            <v>0</v>
          </cell>
          <cell r="BY609">
            <v>1605</v>
          </cell>
          <cell r="CF609">
            <v>244.465</v>
          </cell>
          <cell r="CG609">
            <v>2142.25</v>
          </cell>
          <cell r="CX609">
            <v>0</v>
          </cell>
          <cell r="CY609">
            <v>0</v>
          </cell>
          <cell r="DB609">
            <v>0</v>
          </cell>
          <cell r="DC609">
            <v>0</v>
          </cell>
          <cell r="DJ609" t="str">
            <v>МОС</v>
          </cell>
          <cell r="DL609">
            <v>40107</v>
          </cell>
          <cell r="DM609">
            <v>469</v>
          </cell>
          <cell r="DO609" t="str">
            <v>тарифи на виробництво, транспортування, постачання теплової енергії</v>
          </cell>
        </row>
        <row r="610">
          <cell r="AF610">
            <v>39861</v>
          </cell>
          <cell r="AG610">
            <v>23</v>
          </cell>
          <cell r="AO610">
            <v>499449.85312500002</v>
          </cell>
          <cell r="AQ610">
            <v>311972.36</v>
          </cell>
          <cell r="AY610">
            <v>76750.390749999991</v>
          </cell>
          <cell r="AZ610">
            <v>5685.2141296296286</v>
          </cell>
          <cell r="BC610">
            <v>0</v>
          </cell>
          <cell r="BD610">
            <v>0</v>
          </cell>
          <cell r="BG610">
            <v>0</v>
          </cell>
          <cell r="BH610">
            <v>0</v>
          </cell>
          <cell r="BI610">
            <v>5.61</v>
          </cell>
          <cell r="BJ610">
            <v>0.41555555555555562</v>
          </cell>
          <cell r="BK610">
            <v>0</v>
          </cell>
          <cell r="BL610">
            <v>0</v>
          </cell>
          <cell r="BM610">
            <v>197573.17</v>
          </cell>
          <cell r="BN610">
            <v>14635.049629629631</v>
          </cell>
          <cell r="BO610">
            <v>0</v>
          </cell>
          <cell r="BP610">
            <v>0</v>
          </cell>
          <cell r="BY610">
            <v>1605</v>
          </cell>
          <cell r="CF610">
            <v>35.826999999999998</v>
          </cell>
          <cell r="CG610">
            <v>2142.25</v>
          </cell>
          <cell r="CX610">
            <v>0</v>
          </cell>
          <cell r="CY610">
            <v>0</v>
          </cell>
          <cell r="DB610">
            <v>0</v>
          </cell>
          <cell r="DC610">
            <v>0</v>
          </cell>
          <cell r="DJ610" t="str">
            <v>МОС</v>
          </cell>
          <cell r="DL610">
            <v>40107</v>
          </cell>
          <cell r="DM610">
            <v>469</v>
          </cell>
          <cell r="DO610" t="str">
            <v>тарифи на виробництво, транспортування, постачання теплової енергії</v>
          </cell>
        </row>
        <row r="611">
          <cell r="AF611">
            <v>39861</v>
          </cell>
          <cell r="AG611">
            <v>21</v>
          </cell>
          <cell r="AM611">
            <v>2658.6635000000001</v>
          </cell>
          <cell r="AO611">
            <v>294260.87618000002</v>
          </cell>
          <cell r="AQ611">
            <v>287001.5</v>
          </cell>
          <cell r="AU611">
            <v>0</v>
          </cell>
          <cell r="AW611">
            <v>0</v>
          </cell>
          <cell r="AY611">
            <v>248701.25544000001</v>
          </cell>
          <cell r="AZ611">
            <v>93.543713012195795</v>
          </cell>
          <cell r="BA611">
            <v>0</v>
          </cell>
          <cell r="BB611">
            <v>0</v>
          </cell>
          <cell r="BG611">
            <v>0</v>
          </cell>
          <cell r="BH611">
            <v>0</v>
          </cell>
          <cell r="BI611">
            <v>38300.239999999998</v>
          </cell>
          <cell r="BJ611">
            <v>14.405824580658663</v>
          </cell>
          <cell r="BK611">
            <v>0</v>
          </cell>
          <cell r="BL611">
            <v>0</v>
          </cell>
          <cell r="BO611">
            <v>0</v>
          </cell>
          <cell r="BP611">
            <v>0</v>
          </cell>
          <cell r="CF611">
            <v>341.94200000000001</v>
          </cell>
          <cell r="CG611">
            <v>727.32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X611">
            <v>0</v>
          </cell>
          <cell r="CY611">
            <v>0</v>
          </cell>
          <cell r="DJ611" t="str">
            <v>МОС</v>
          </cell>
          <cell r="DL611">
            <v>40568</v>
          </cell>
          <cell r="DM611">
            <v>6</v>
          </cell>
          <cell r="DO611" t="str">
            <v>тарифи на послуги з централізованого опалення</v>
          </cell>
        </row>
        <row r="612">
          <cell r="AF612">
            <v>39861</v>
          </cell>
          <cell r="AG612">
            <v>21</v>
          </cell>
          <cell r="AM612">
            <v>6761.2928000000002</v>
          </cell>
          <cell r="AO612">
            <v>2031768.4999225857</v>
          </cell>
          <cell r="AQ612">
            <v>1960300.47</v>
          </cell>
          <cell r="AU612">
            <v>0</v>
          </cell>
          <cell r="AW612">
            <v>0</v>
          </cell>
          <cell r="AY612">
            <v>1862898.4577500001</v>
          </cell>
          <cell r="AZ612">
            <v>275.52400300575653</v>
          </cell>
          <cell r="BA612">
            <v>0</v>
          </cell>
          <cell r="BB612">
            <v>0</v>
          </cell>
          <cell r="BG612">
            <v>0</v>
          </cell>
          <cell r="BH612">
            <v>0</v>
          </cell>
          <cell r="BI612">
            <v>97402.01</v>
          </cell>
          <cell r="BJ612">
            <v>14.405826353208663</v>
          </cell>
          <cell r="BK612">
            <v>0</v>
          </cell>
          <cell r="BL612">
            <v>0</v>
          </cell>
          <cell r="BO612">
            <v>0</v>
          </cell>
          <cell r="BP612">
            <v>0</v>
          </cell>
          <cell r="CF612">
            <v>869.59900000000005</v>
          </cell>
          <cell r="CG612">
            <v>2142.25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X612">
            <v>0</v>
          </cell>
          <cell r="CY612">
            <v>0</v>
          </cell>
          <cell r="DJ612" t="str">
            <v>НКРКП</v>
          </cell>
          <cell r="DL612">
            <v>40816</v>
          </cell>
          <cell r="DM612">
            <v>161</v>
          </cell>
        </row>
        <row r="613">
          <cell r="AF613">
            <v>39861</v>
          </cell>
          <cell r="AG613">
            <v>21</v>
          </cell>
          <cell r="AM613">
            <v>189.7003</v>
          </cell>
          <cell r="AO613">
            <v>57006.837153</v>
          </cell>
          <cell r="AQ613">
            <v>55001.56</v>
          </cell>
          <cell r="AU613">
            <v>0</v>
          </cell>
          <cell r="AW613">
            <v>0</v>
          </cell>
          <cell r="AY613">
            <v>52268.757750000004</v>
          </cell>
          <cell r="AZ613">
            <v>275.53334259355415</v>
          </cell>
          <cell r="BA613">
            <v>0</v>
          </cell>
          <cell r="BB613">
            <v>0</v>
          </cell>
          <cell r="BG613">
            <v>0</v>
          </cell>
          <cell r="BH613">
            <v>0</v>
          </cell>
          <cell r="BI613">
            <v>2732.8</v>
          </cell>
          <cell r="BJ613">
            <v>14.405881276940523</v>
          </cell>
          <cell r="BK613">
            <v>0</v>
          </cell>
          <cell r="BL613">
            <v>0</v>
          </cell>
          <cell r="BO613">
            <v>0</v>
          </cell>
          <cell r="BP613">
            <v>0</v>
          </cell>
          <cell r="CF613">
            <v>24.399000000000001</v>
          </cell>
          <cell r="CG613">
            <v>2142.25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X613">
            <v>0</v>
          </cell>
          <cell r="CY613">
            <v>0</v>
          </cell>
          <cell r="DJ613" t="str">
            <v>НКРКП</v>
          </cell>
          <cell r="DL613">
            <v>40816</v>
          </cell>
          <cell r="DM613">
            <v>161</v>
          </cell>
        </row>
        <row r="614">
          <cell r="AF614">
            <v>39861</v>
          </cell>
          <cell r="AG614">
            <v>21</v>
          </cell>
          <cell r="AO614">
            <v>345971.63450006995</v>
          </cell>
          <cell r="AQ614">
            <v>329037.69</v>
          </cell>
          <cell r="AY614">
            <v>28050.550440000003</v>
          </cell>
          <cell r="AZ614">
            <v>1932.6147619933447</v>
          </cell>
          <cell r="BC614">
            <v>0</v>
          </cell>
          <cell r="BD614">
            <v>0</v>
          </cell>
          <cell r="BG614">
            <v>0</v>
          </cell>
          <cell r="BH614">
            <v>0</v>
          </cell>
          <cell r="BI614">
            <v>3705.44</v>
          </cell>
          <cell r="BJ614">
            <v>255.29581171672078</v>
          </cell>
          <cell r="BK614">
            <v>0</v>
          </cell>
          <cell r="BL614">
            <v>0</v>
          </cell>
          <cell r="BM614">
            <v>244728.38</v>
          </cell>
          <cell r="BN614">
            <v>16861.190687804443</v>
          </cell>
          <cell r="BO614">
            <v>0</v>
          </cell>
          <cell r="BP614">
            <v>0</v>
          </cell>
          <cell r="BY614">
            <v>1605</v>
          </cell>
          <cell r="CF614">
            <v>38.567</v>
          </cell>
          <cell r="CG614">
            <v>727.32</v>
          </cell>
          <cell r="CX614">
            <v>0</v>
          </cell>
          <cell r="CY614">
            <v>0</v>
          </cell>
          <cell r="DB614">
            <v>0</v>
          </cell>
          <cell r="DC614">
            <v>0</v>
          </cell>
          <cell r="DJ614" t="str">
            <v>МОС</v>
          </cell>
          <cell r="DL614">
            <v>40568</v>
          </cell>
          <cell r="DM614">
            <v>6</v>
          </cell>
          <cell r="DO614" t="str">
            <v>тарифи на послуги з централізованого опалення</v>
          </cell>
        </row>
        <row r="615">
          <cell r="AF615">
            <v>39861</v>
          </cell>
          <cell r="AG615">
            <v>21</v>
          </cell>
          <cell r="AO615">
            <v>1142320.5409416656</v>
          </cell>
          <cell r="AQ615">
            <v>975561.48</v>
          </cell>
          <cell r="AY615">
            <v>210116.16449999998</v>
          </cell>
          <cell r="AZ615">
            <v>5692.440806150159</v>
          </cell>
          <cell r="BC615">
            <v>0</v>
          </cell>
          <cell r="BD615">
            <v>0</v>
          </cell>
          <cell r="BG615">
            <v>0</v>
          </cell>
          <cell r="BH615">
            <v>0</v>
          </cell>
          <cell r="BI615">
            <v>9423.36</v>
          </cell>
          <cell r="BJ615">
            <v>255.2964886004435</v>
          </cell>
          <cell r="BK615">
            <v>0</v>
          </cell>
          <cell r="BL615">
            <v>0</v>
          </cell>
          <cell r="BM615">
            <v>620908.77</v>
          </cell>
          <cell r="BN615">
            <v>16821.582611957983</v>
          </cell>
          <cell r="BO615">
            <v>0</v>
          </cell>
          <cell r="BP615">
            <v>0</v>
          </cell>
          <cell r="BY615">
            <v>1605</v>
          </cell>
          <cell r="CF615">
            <v>98.081999999999994</v>
          </cell>
          <cell r="CG615">
            <v>2142.25</v>
          </cell>
          <cell r="CX615">
            <v>0</v>
          </cell>
          <cell r="CY615">
            <v>0</v>
          </cell>
          <cell r="DB615">
            <v>0</v>
          </cell>
          <cell r="DC615">
            <v>0</v>
          </cell>
          <cell r="DJ615" t="str">
            <v>МОС</v>
          </cell>
          <cell r="DL615">
            <v>39868</v>
          </cell>
          <cell r="DM615">
            <v>35</v>
          </cell>
          <cell r="DO61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6">
          <cell r="AF616">
            <v>39861</v>
          </cell>
          <cell r="AG616">
            <v>21</v>
          </cell>
          <cell r="AO616">
            <v>32049.689828333339</v>
          </cell>
          <cell r="AQ616">
            <v>27371.43</v>
          </cell>
          <cell r="AY616">
            <v>5895.4719999999998</v>
          </cell>
          <cell r="AZ616">
            <v>5692.808033989957</v>
          </cell>
          <cell r="BC616">
            <v>0</v>
          </cell>
          <cell r="BD616">
            <v>0</v>
          </cell>
          <cell r="BG616">
            <v>0</v>
          </cell>
          <cell r="BH616">
            <v>0</v>
          </cell>
          <cell r="BI616">
            <v>264.39</v>
          </cell>
          <cell r="BJ616">
            <v>255.3012746234067</v>
          </cell>
          <cell r="BK616">
            <v>0</v>
          </cell>
          <cell r="BL616">
            <v>0</v>
          </cell>
          <cell r="BM616">
            <v>17595.009999999998</v>
          </cell>
          <cell r="BN616">
            <v>16990.16029354963</v>
          </cell>
          <cell r="BO616">
            <v>0</v>
          </cell>
          <cell r="BP616">
            <v>0</v>
          </cell>
          <cell r="BY616">
            <v>1605</v>
          </cell>
          <cell r="CF616">
            <v>2.7519999999999998</v>
          </cell>
          <cell r="CG616">
            <v>2142.25</v>
          </cell>
          <cell r="CX616">
            <v>0</v>
          </cell>
          <cell r="CY616">
            <v>0</v>
          </cell>
          <cell r="DB616">
            <v>0</v>
          </cell>
          <cell r="DC616">
            <v>0</v>
          </cell>
          <cell r="DJ616" t="str">
            <v>МОС</v>
          </cell>
          <cell r="DL616">
            <v>39868</v>
          </cell>
          <cell r="DM616">
            <v>35</v>
          </cell>
          <cell r="DO61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7">
          <cell r="AF617">
            <v>39861</v>
          </cell>
          <cell r="AG617">
            <v>19</v>
          </cell>
          <cell r="AM617">
            <v>186.89580000000001</v>
          </cell>
          <cell r="AO617">
            <v>22090.7097684</v>
          </cell>
          <cell r="AQ617">
            <v>21538.69</v>
          </cell>
          <cell r="AU617">
            <v>0</v>
          </cell>
          <cell r="AW617">
            <v>0</v>
          </cell>
          <cell r="AY617">
            <v>18289.91604</v>
          </cell>
          <cell r="AZ617">
            <v>97.861567996712608</v>
          </cell>
          <cell r="BA617">
            <v>0</v>
          </cell>
          <cell r="BB617">
            <v>0</v>
          </cell>
          <cell r="BG617">
            <v>0</v>
          </cell>
          <cell r="BH617">
            <v>0</v>
          </cell>
          <cell r="BI617">
            <v>3248.77</v>
          </cell>
          <cell r="BJ617">
            <v>17.382787628186399</v>
          </cell>
          <cell r="BK617">
            <v>0</v>
          </cell>
          <cell r="BL617">
            <v>0</v>
          </cell>
          <cell r="BO617">
            <v>0</v>
          </cell>
          <cell r="BP617">
            <v>0</v>
          </cell>
          <cell r="CF617">
            <v>25.146999999999998</v>
          </cell>
          <cell r="CG617">
            <v>727.32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X617">
            <v>0</v>
          </cell>
          <cell r="CY617">
            <v>0</v>
          </cell>
          <cell r="DJ617" t="str">
            <v>МОС</v>
          </cell>
          <cell r="DL617">
            <v>40542</v>
          </cell>
          <cell r="DM617">
            <v>133</v>
          </cell>
          <cell r="DO617" t="str">
            <v>тарифи на послуги з централізованого опалення</v>
          </cell>
        </row>
        <row r="618">
          <cell r="AF618">
            <v>39861</v>
          </cell>
          <cell r="AG618">
            <v>19</v>
          </cell>
          <cell r="AM618">
            <v>4204.4961000000003</v>
          </cell>
          <cell r="AO618">
            <v>1365031.7038260002</v>
          </cell>
          <cell r="AQ618">
            <v>1285010.3999999999</v>
          </cell>
          <cell r="AU618">
            <v>0</v>
          </cell>
          <cell r="AW618">
            <v>0</v>
          </cell>
          <cell r="AY618">
            <v>1211924.3812500001</v>
          </cell>
          <cell r="AZ618">
            <v>288.24485798666814</v>
          </cell>
          <cell r="BA618">
            <v>0</v>
          </cell>
          <cell r="BB618">
            <v>0</v>
          </cell>
          <cell r="BG618">
            <v>0</v>
          </cell>
          <cell r="BH618">
            <v>0</v>
          </cell>
          <cell r="BI618">
            <v>73086.02</v>
          </cell>
          <cell r="BJ618">
            <v>17.382825019150332</v>
          </cell>
          <cell r="BK618">
            <v>0</v>
          </cell>
          <cell r="BL618">
            <v>0</v>
          </cell>
          <cell r="BO618">
            <v>0</v>
          </cell>
          <cell r="BP618">
            <v>0</v>
          </cell>
          <cell r="CF618">
            <v>565.72500000000002</v>
          </cell>
          <cell r="CG618">
            <v>2142.25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X618">
            <v>0</v>
          </cell>
          <cell r="CY618">
            <v>0</v>
          </cell>
          <cell r="DJ618" t="str">
            <v>НКРКП</v>
          </cell>
          <cell r="DL618">
            <v>40816</v>
          </cell>
          <cell r="DM618">
            <v>161</v>
          </cell>
        </row>
        <row r="619">
          <cell r="AF619">
            <v>39861</v>
          </cell>
          <cell r="AG619">
            <v>19</v>
          </cell>
          <cell r="AM619">
            <v>96.080100000000002</v>
          </cell>
          <cell r="AO619">
            <v>34783.878602999997</v>
          </cell>
          <cell r="AQ619">
            <v>29365.17</v>
          </cell>
          <cell r="AU619">
            <v>0</v>
          </cell>
          <cell r="AW619">
            <v>0</v>
          </cell>
          <cell r="AY619">
            <v>27695.008000000002</v>
          </cell>
          <cell r="AZ619">
            <v>288.24915877481396</v>
          </cell>
          <cell r="BA619">
            <v>0</v>
          </cell>
          <cell r="BB619">
            <v>0</v>
          </cell>
          <cell r="BG619">
            <v>0</v>
          </cell>
          <cell r="BH619">
            <v>0</v>
          </cell>
          <cell r="BI619">
            <v>1670.16</v>
          </cell>
          <cell r="BJ619">
            <v>17.382996062660219</v>
          </cell>
          <cell r="BK619">
            <v>0</v>
          </cell>
          <cell r="BL619">
            <v>0</v>
          </cell>
          <cell r="BO619">
            <v>0</v>
          </cell>
          <cell r="BP619">
            <v>0</v>
          </cell>
          <cell r="CF619">
            <v>12.928000000000001</v>
          </cell>
          <cell r="CG619">
            <v>2142.25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X619">
            <v>0</v>
          </cell>
          <cell r="CY619">
            <v>0</v>
          </cell>
          <cell r="DJ619" t="str">
            <v>НКРКП</v>
          </cell>
          <cell r="DL619">
            <v>40816</v>
          </cell>
          <cell r="DM619">
            <v>161</v>
          </cell>
        </row>
        <row r="620">
          <cell r="AF620">
            <v>39861</v>
          </cell>
          <cell r="AG620">
            <v>19</v>
          </cell>
          <cell r="AO620">
            <v>26679.207110219999</v>
          </cell>
          <cell r="AQ620">
            <v>25392.34</v>
          </cell>
          <cell r="AY620">
            <v>2736.91</v>
          </cell>
          <cell r="AZ620">
            <v>2677.0406626211411</v>
          </cell>
          <cell r="BC620">
            <v>0</v>
          </cell>
          <cell r="BD620">
            <v>0</v>
          </cell>
          <cell r="BG620">
            <v>0</v>
          </cell>
          <cell r="BH620">
            <v>0</v>
          </cell>
          <cell r="BI620">
            <v>424.62</v>
          </cell>
          <cell r="BJ620">
            <v>415.33152575794924</v>
          </cell>
          <cell r="BK620">
            <v>0</v>
          </cell>
          <cell r="BL620">
            <v>0</v>
          </cell>
          <cell r="BM620">
            <v>18966.02</v>
          </cell>
          <cell r="BN620">
            <v>18551.142254617731</v>
          </cell>
          <cell r="BO620">
            <v>0</v>
          </cell>
          <cell r="BP620">
            <v>0</v>
          </cell>
          <cell r="BY620">
            <v>1605</v>
          </cell>
          <cell r="CF620">
            <v>3.7630066545674525</v>
          </cell>
          <cell r="CG620">
            <v>727.32</v>
          </cell>
          <cell r="CX620">
            <v>0</v>
          </cell>
          <cell r="CY620">
            <v>0</v>
          </cell>
          <cell r="DB620">
            <v>0</v>
          </cell>
          <cell r="DC620">
            <v>0</v>
          </cell>
          <cell r="DJ620" t="str">
            <v>МОС</v>
          </cell>
          <cell r="DL620">
            <v>40542</v>
          </cell>
          <cell r="DM620">
            <v>133</v>
          </cell>
          <cell r="DO620" t="str">
            <v>тарифи на послуги з централізованого опалення</v>
          </cell>
        </row>
        <row r="621">
          <cell r="AF621">
            <v>39861</v>
          </cell>
          <cell r="AG621">
            <v>19</v>
          </cell>
          <cell r="AO621">
            <v>877772.43238950009</v>
          </cell>
          <cell r="AQ621">
            <v>691036.56</v>
          </cell>
          <cell r="AY621">
            <v>181369.31</v>
          </cell>
          <cell r="AZ621">
            <v>7885.4891491395711</v>
          </cell>
          <cell r="BC621">
            <v>0</v>
          </cell>
          <cell r="BD621">
            <v>0</v>
          </cell>
          <cell r="BG621">
            <v>0</v>
          </cell>
          <cell r="BH621">
            <v>0</v>
          </cell>
          <cell r="BI621">
            <v>9552.51</v>
          </cell>
          <cell r="BJ621">
            <v>415.31951547947801</v>
          </cell>
          <cell r="BK621">
            <v>0</v>
          </cell>
          <cell r="BL621">
            <v>0</v>
          </cell>
          <cell r="BM621">
            <v>426631.1</v>
          </cell>
          <cell r="BN621">
            <v>18548.865349575841</v>
          </cell>
          <cell r="BO621">
            <v>0</v>
          </cell>
          <cell r="BP621">
            <v>0</v>
          </cell>
          <cell r="BY621">
            <v>1605</v>
          </cell>
          <cell r="CF621">
            <v>84.662999183101874</v>
          </cell>
          <cell r="CG621">
            <v>2142.25</v>
          </cell>
          <cell r="CX621">
            <v>0</v>
          </cell>
          <cell r="CY621">
            <v>0</v>
          </cell>
          <cell r="DB621">
            <v>0</v>
          </cell>
          <cell r="DC621">
            <v>0</v>
          </cell>
          <cell r="DJ621" t="str">
            <v>МОС</v>
          </cell>
          <cell r="DL621">
            <v>40086</v>
          </cell>
          <cell r="DM621">
            <v>99</v>
          </cell>
          <cell r="DO621" t="str">
            <v>тарифи на виробництво, транспортування, постачання теплової енергії</v>
          </cell>
        </row>
        <row r="622">
          <cell r="AF622">
            <v>39861</v>
          </cell>
          <cell r="AG622">
            <v>19</v>
          </cell>
          <cell r="AO622">
            <v>28436.049889999998</v>
          </cell>
          <cell r="AQ622">
            <v>15792.03</v>
          </cell>
          <cell r="AY622">
            <v>4145.25</v>
          </cell>
          <cell r="AZ622">
            <v>7886.7009132420098</v>
          </cell>
          <cell r="BC622">
            <v>0</v>
          </cell>
          <cell r="BD622">
            <v>0</v>
          </cell>
          <cell r="BG622">
            <v>0</v>
          </cell>
          <cell r="BH622">
            <v>0</v>
          </cell>
          <cell r="BI622">
            <v>218.29</v>
          </cell>
          <cell r="BJ622">
            <v>415.3158295281583</v>
          </cell>
          <cell r="BK622">
            <v>0</v>
          </cell>
          <cell r="BL622">
            <v>0</v>
          </cell>
          <cell r="BM622">
            <v>9748.24</v>
          </cell>
          <cell r="BN622">
            <v>18546.879756468796</v>
          </cell>
          <cell r="BO622">
            <v>0</v>
          </cell>
          <cell r="BP622">
            <v>0</v>
          </cell>
          <cell r="BY622">
            <v>1605</v>
          </cell>
          <cell r="CF622">
            <v>1.9349982495040261</v>
          </cell>
          <cell r="CG622">
            <v>2142.25</v>
          </cell>
          <cell r="CX622">
            <v>0</v>
          </cell>
          <cell r="CY622">
            <v>0</v>
          </cell>
          <cell r="DB622">
            <v>0</v>
          </cell>
          <cell r="DC622">
            <v>0</v>
          </cell>
          <cell r="DJ622" t="str">
            <v>МОС</v>
          </cell>
          <cell r="DL622">
            <v>40086</v>
          </cell>
          <cell r="DM622">
            <v>99</v>
          </cell>
          <cell r="DO622" t="str">
            <v>тарифи на виробництво, транспортування, постачання теплової енергії</v>
          </cell>
        </row>
        <row r="623">
          <cell r="AF623">
            <v>39861</v>
          </cell>
          <cell r="AG623">
            <v>18</v>
          </cell>
          <cell r="AM623">
            <v>1095.0051000000001</v>
          </cell>
          <cell r="AO623">
            <v>335258.25896955002</v>
          </cell>
          <cell r="AQ623">
            <v>324214.68</v>
          </cell>
          <cell r="AU623">
            <v>0</v>
          </cell>
          <cell r="AW623">
            <v>0</v>
          </cell>
          <cell r="AY623">
            <v>313717.51675000001</v>
          </cell>
          <cell r="AZ623">
            <v>286.49868091938566</v>
          </cell>
          <cell r="BA623">
            <v>0</v>
          </cell>
          <cell r="BB623">
            <v>0</v>
          </cell>
          <cell r="BG623">
            <v>0</v>
          </cell>
          <cell r="BH623">
            <v>0</v>
          </cell>
          <cell r="BI623">
            <v>10497.16</v>
          </cell>
          <cell r="BJ623">
            <v>9.586402839584947</v>
          </cell>
          <cell r="BK623">
            <v>0</v>
          </cell>
          <cell r="BL623">
            <v>0</v>
          </cell>
          <cell r="BO623">
            <v>0</v>
          </cell>
          <cell r="BP623">
            <v>0</v>
          </cell>
          <cell r="CF623">
            <v>146.44300000000001</v>
          </cell>
          <cell r="CG623">
            <v>2142.25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X623">
            <v>0</v>
          </cell>
          <cell r="CY623">
            <v>0</v>
          </cell>
          <cell r="DJ623" t="str">
            <v>НКРКП</v>
          </cell>
          <cell r="DL623">
            <v>40816</v>
          </cell>
          <cell r="DM623">
            <v>161</v>
          </cell>
        </row>
        <row r="624">
          <cell r="AF624">
            <v>39861</v>
          </cell>
          <cell r="AG624">
            <v>18</v>
          </cell>
          <cell r="AM624">
            <v>85.992900000000006</v>
          </cell>
          <cell r="AO624">
            <v>26327.586264000005</v>
          </cell>
          <cell r="AQ624">
            <v>25460.240000000002</v>
          </cell>
          <cell r="AU624">
            <v>0</v>
          </cell>
          <cell r="AW624">
            <v>0</v>
          </cell>
          <cell r="AY624">
            <v>24635.875</v>
          </cell>
          <cell r="AZ624">
            <v>286.48731465039555</v>
          </cell>
          <cell r="BA624">
            <v>0</v>
          </cell>
          <cell r="BB624">
            <v>0</v>
          </cell>
          <cell r="BG624">
            <v>0</v>
          </cell>
          <cell r="BH624">
            <v>0</v>
          </cell>
          <cell r="BI624">
            <v>824.36</v>
          </cell>
          <cell r="BJ624">
            <v>9.5863728284544418</v>
          </cell>
          <cell r="BK624">
            <v>0</v>
          </cell>
          <cell r="BL624">
            <v>0</v>
          </cell>
          <cell r="BO624">
            <v>0</v>
          </cell>
          <cell r="BP624">
            <v>0</v>
          </cell>
          <cell r="CF624">
            <v>11.5</v>
          </cell>
          <cell r="CG624">
            <v>2142.25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X624">
            <v>0</v>
          </cell>
          <cell r="CY624">
            <v>0</v>
          </cell>
          <cell r="DJ624" t="str">
            <v>НКРКП</v>
          </cell>
          <cell r="DL624">
            <v>40816</v>
          </cell>
          <cell r="DM624">
            <v>161</v>
          </cell>
        </row>
        <row r="625">
          <cell r="AF625">
            <v>39861</v>
          </cell>
          <cell r="AG625">
            <v>18</v>
          </cell>
          <cell r="AO625">
            <v>232906.49172578281</v>
          </cell>
          <cell r="AQ625">
            <v>207128.99</v>
          </cell>
          <cell r="AY625">
            <v>46889.568000000007</v>
          </cell>
          <cell r="AZ625">
            <v>7709.918904520433</v>
          </cell>
          <cell r="BC625">
            <v>0</v>
          </cell>
          <cell r="BD625">
            <v>0</v>
          </cell>
          <cell r="BG625">
            <v>0</v>
          </cell>
          <cell r="BH625">
            <v>0</v>
          </cell>
          <cell r="BI625">
            <v>1365.92</v>
          </cell>
          <cell r="BJ625">
            <v>224.59435817498999</v>
          </cell>
          <cell r="BK625">
            <v>0</v>
          </cell>
          <cell r="BL625">
            <v>0</v>
          </cell>
          <cell r="BM625">
            <v>138229.10999999999</v>
          </cell>
          <cell r="BN625">
            <v>22728.621179534734</v>
          </cell>
          <cell r="BO625">
            <v>0</v>
          </cell>
          <cell r="BP625">
            <v>0</v>
          </cell>
          <cell r="BY625">
            <v>1605</v>
          </cell>
          <cell r="CF625">
            <v>21.888000000000002</v>
          </cell>
          <cell r="CG625">
            <v>2142.25</v>
          </cell>
          <cell r="CX625">
            <v>0</v>
          </cell>
          <cell r="CY625">
            <v>0</v>
          </cell>
          <cell r="DB625">
            <v>0</v>
          </cell>
          <cell r="DC625">
            <v>0</v>
          </cell>
          <cell r="DJ625" t="str">
            <v>МОС</v>
          </cell>
          <cell r="DL625">
            <v>39870</v>
          </cell>
          <cell r="DM625">
            <v>39</v>
          </cell>
          <cell r="DO62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6">
          <cell r="AF626">
            <v>39861</v>
          </cell>
          <cell r="AG626">
            <v>18</v>
          </cell>
          <cell r="AO626">
            <v>18290.390158333335</v>
          </cell>
          <cell r="AQ626">
            <v>16266.43</v>
          </cell>
          <cell r="AY626">
            <v>3682.5277500000002</v>
          </cell>
          <cell r="AZ626">
            <v>7710.4852386934681</v>
          </cell>
          <cell r="BC626">
            <v>0</v>
          </cell>
          <cell r="BD626">
            <v>0</v>
          </cell>
          <cell r="BG626">
            <v>0</v>
          </cell>
          <cell r="BH626">
            <v>0</v>
          </cell>
          <cell r="BI626">
            <v>107.27</v>
          </cell>
          <cell r="BJ626">
            <v>224.60217755443884</v>
          </cell>
          <cell r="BK626">
            <v>0</v>
          </cell>
          <cell r="BL626">
            <v>0</v>
          </cell>
          <cell r="BM626">
            <v>11090.99</v>
          </cell>
          <cell r="BN626">
            <v>23222.340871021774</v>
          </cell>
          <cell r="BO626">
            <v>0</v>
          </cell>
          <cell r="BP626">
            <v>0</v>
          </cell>
          <cell r="BY626">
            <v>1605</v>
          </cell>
          <cell r="CF626">
            <v>1.7190000000000001</v>
          </cell>
          <cell r="CG626">
            <v>2142.25</v>
          </cell>
          <cell r="CX626">
            <v>0</v>
          </cell>
          <cell r="CY626">
            <v>0</v>
          </cell>
          <cell r="DB626">
            <v>0</v>
          </cell>
          <cell r="DC626">
            <v>0</v>
          </cell>
          <cell r="DJ626" t="str">
            <v>МОС</v>
          </cell>
          <cell r="DL626">
            <v>39870</v>
          </cell>
          <cell r="DM626">
            <v>39</v>
          </cell>
          <cell r="DO62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7">
          <cell r="AF627">
            <v>39861</v>
          </cell>
          <cell r="AG627">
            <v>14</v>
          </cell>
          <cell r="AM627">
            <v>3075.7020000000002</v>
          </cell>
          <cell r="AO627">
            <v>1051890.084</v>
          </cell>
          <cell r="AQ627">
            <v>982897.51</v>
          </cell>
          <cell r="AU627">
            <v>0</v>
          </cell>
          <cell r="AW627">
            <v>0</v>
          </cell>
          <cell r="AY627">
            <v>871720.09</v>
          </cell>
          <cell r="AZ627">
            <v>283.42150507428869</v>
          </cell>
          <cell r="BA627">
            <v>0</v>
          </cell>
          <cell r="BB627">
            <v>0</v>
          </cell>
          <cell r="BG627">
            <v>0</v>
          </cell>
          <cell r="BH627">
            <v>0</v>
          </cell>
          <cell r="BI627">
            <v>111177.42</v>
          </cell>
          <cell r="BJ627">
            <v>36.147006439505518</v>
          </cell>
          <cell r="BK627">
            <v>0</v>
          </cell>
          <cell r="BL627">
            <v>0</v>
          </cell>
          <cell r="BO627">
            <v>0</v>
          </cell>
          <cell r="BP627">
            <v>0</v>
          </cell>
          <cell r="CF627">
            <v>406.91800210059517</v>
          </cell>
          <cell r="CG627">
            <v>2142.25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X627">
            <v>0</v>
          </cell>
          <cell r="CY627">
            <v>0</v>
          </cell>
          <cell r="DJ627" t="str">
            <v>НКРКП</v>
          </cell>
          <cell r="DL627">
            <v>40816</v>
          </cell>
          <cell r="DM627">
            <v>161</v>
          </cell>
        </row>
        <row r="628">
          <cell r="AF628">
            <v>39861</v>
          </cell>
          <cell r="AG628">
            <v>14</v>
          </cell>
          <cell r="AO628">
            <v>711440.83549108449</v>
          </cell>
          <cell r="AQ628">
            <v>550434.30000000005</v>
          </cell>
          <cell r="AY628">
            <v>79246.109999999986</v>
          </cell>
          <cell r="AZ628">
            <v>4694.1864341600476</v>
          </cell>
          <cell r="BC628">
            <v>0</v>
          </cell>
          <cell r="BD628">
            <v>0</v>
          </cell>
          <cell r="BG628">
            <v>0</v>
          </cell>
          <cell r="BH628">
            <v>0</v>
          </cell>
          <cell r="BI628">
            <v>7857.02</v>
          </cell>
          <cell r="BJ628">
            <v>465.41485376284317</v>
          </cell>
          <cell r="BK628">
            <v>0</v>
          </cell>
          <cell r="BL628">
            <v>0</v>
          </cell>
          <cell r="BM628">
            <v>402260.49</v>
          </cell>
          <cell r="BN628">
            <v>23828.118946867849</v>
          </cell>
          <cell r="BO628">
            <v>0</v>
          </cell>
          <cell r="BP628">
            <v>0</v>
          </cell>
          <cell r="BY628">
            <v>1605</v>
          </cell>
          <cell r="CF628">
            <v>36.991999066402144</v>
          </cell>
          <cell r="CG628">
            <v>2142.25</v>
          </cell>
          <cell r="CX628">
            <v>0</v>
          </cell>
          <cell r="CY628">
            <v>0</v>
          </cell>
          <cell r="DB628">
            <v>0</v>
          </cell>
          <cell r="DC628">
            <v>0</v>
          </cell>
          <cell r="DJ628" t="str">
            <v>МОС</v>
          </cell>
          <cell r="DL628">
            <v>40086</v>
          </cell>
          <cell r="DM628">
            <v>335</v>
          </cell>
          <cell r="DO628" t="str">
            <v>тарифи на виробництво, транспортування та постачання теплової енергії</v>
          </cell>
        </row>
        <row r="629">
          <cell r="AF629">
            <v>39861</v>
          </cell>
          <cell r="AG629">
            <v>15</v>
          </cell>
          <cell r="AM629">
            <v>5069.8047999999999</v>
          </cell>
          <cell r="AO629">
            <v>1686774.7550079999</v>
          </cell>
          <cell r="AQ629">
            <v>1585256.31</v>
          </cell>
          <cell r="AU629">
            <v>0</v>
          </cell>
          <cell r="AW629">
            <v>0</v>
          </cell>
          <cell r="AY629">
            <v>1506299.52</v>
          </cell>
          <cell r="AZ629">
            <v>297.11193614397149</v>
          </cell>
          <cell r="BA629">
            <v>0</v>
          </cell>
          <cell r="BB629">
            <v>0</v>
          </cell>
          <cell r="BG629">
            <v>0</v>
          </cell>
          <cell r="BH629">
            <v>0</v>
          </cell>
          <cell r="BI629">
            <v>78956.789999999994</v>
          </cell>
          <cell r="BJ629">
            <v>15.573930972648098</v>
          </cell>
          <cell r="BK629">
            <v>0</v>
          </cell>
          <cell r="BL629">
            <v>0</v>
          </cell>
          <cell r="BO629">
            <v>0</v>
          </cell>
          <cell r="BP629">
            <v>0</v>
          </cell>
          <cell r="CF629">
            <v>703.13899871630292</v>
          </cell>
          <cell r="CG629">
            <v>2142.25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X629">
            <v>0</v>
          </cell>
          <cell r="CY629">
            <v>0</v>
          </cell>
          <cell r="DJ629" t="str">
            <v>НКРКП</v>
          </cell>
          <cell r="DL629">
            <v>40816</v>
          </cell>
          <cell r="DM629">
            <v>161</v>
          </cell>
        </row>
        <row r="630">
          <cell r="AF630">
            <v>39861</v>
          </cell>
          <cell r="AG630">
            <v>15</v>
          </cell>
          <cell r="AM630">
            <v>314.14819999999997</v>
          </cell>
          <cell r="AO630">
            <v>119196.62322959999</v>
          </cell>
          <cell r="AQ630">
            <v>98230.35</v>
          </cell>
          <cell r="AU630">
            <v>0</v>
          </cell>
          <cell r="AW630">
            <v>0</v>
          </cell>
          <cell r="AY630">
            <v>93337.83</v>
          </cell>
          <cell r="AZ630">
            <v>297.11400542801141</v>
          </cell>
          <cell r="BA630">
            <v>0</v>
          </cell>
          <cell r="BB630">
            <v>0</v>
          </cell>
          <cell r="BG630">
            <v>0</v>
          </cell>
          <cell r="BH630">
            <v>0</v>
          </cell>
          <cell r="BI630">
            <v>4892.5200000000004</v>
          </cell>
          <cell r="BJ630">
            <v>15.573923390297958</v>
          </cell>
          <cell r="BK630">
            <v>0</v>
          </cell>
          <cell r="BL630">
            <v>0</v>
          </cell>
          <cell r="BO630">
            <v>0</v>
          </cell>
          <cell r="BP630">
            <v>0</v>
          </cell>
          <cell r="CF630">
            <v>43.569998833002686</v>
          </cell>
          <cell r="CG630">
            <v>2142.25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X630">
            <v>0</v>
          </cell>
          <cell r="CY630">
            <v>0</v>
          </cell>
          <cell r="DJ630" t="str">
            <v>НКРКП</v>
          </cell>
          <cell r="DL630">
            <v>40816</v>
          </cell>
          <cell r="DM630">
            <v>161</v>
          </cell>
        </row>
        <row r="631">
          <cell r="AF631">
            <v>39861</v>
          </cell>
          <cell r="AG631" t="str">
            <v>№ 15</v>
          </cell>
          <cell r="AO631">
            <v>907283.79780000006</v>
          </cell>
          <cell r="AQ631">
            <v>670436.1</v>
          </cell>
          <cell r="AY631">
            <v>160336.70000000001</v>
          </cell>
          <cell r="AZ631">
            <v>5666.8893318630362</v>
          </cell>
          <cell r="BC631">
            <v>0</v>
          </cell>
          <cell r="BD631">
            <v>0</v>
          </cell>
          <cell r="BG631">
            <v>0</v>
          </cell>
          <cell r="BH631">
            <v>0</v>
          </cell>
          <cell r="BI631">
            <v>7189.39</v>
          </cell>
          <cell r="BJ631">
            <v>254.09951367093618</v>
          </cell>
          <cell r="BK631">
            <v>0</v>
          </cell>
          <cell r="BL631">
            <v>0</v>
          </cell>
          <cell r="BM631">
            <v>423789.38</v>
          </cell>
          <cell r="BN631">
            <v>14978.277066191646</v>
          </cell>
          <cell r="BO631">
            <v>0</v>
          </cell>
          <cell r="BP631">
            <v>0</v>
          </cell>
          <cell r="BY631">
            <v>1605</v>
          </cell>
          <cell r="CF631">
            <v>74.844999416501352</v>
          </cell>
          <cell r="CG631">
            <v>2142.25</v>
          </cell>
          <cell r="CX631">
            <v>0</v>
          </cell>
          <cell r="CY631">
            <v>0</v>
          </cell>
          <cell r="DB631">
            <v>0</v>
          </cell>
          <cell r="DC631">
            <v>0</v>
          </cell>
          <cell r="DJ631" t="str">
            <v>МОС</v>
          </cell>
          <cell r="DL631">
            <v>40098</v>
          </cell>
          <cell r="DM631">
            <v>98</v>
          </cell>
          <cell r="DO631" t="str">
            <v>тарифи на виробництво, транспортування, постачання теплової енергії</v>
          </cell>
        </row>
        <row r="632">
          <cell r="AF632">
            <v>39861</v>
          </cell>
          <cell r="AG632" t="str">
            <v>№ 15</v>
          </cell>
          <cell r="AO632">
            <v>90464.809537499998</v>
          </cell>
          <cell r="AQ632">
            <v>41543.839999999997</v>
          </cell>
          <cell r="AY632">
            <v>9935.76</v>
          </cell>
          <cell r="AZ632">
            <v>5667.2142368240929</v>
          </cell>
          <cell r="BC632">
            <v>0</v>
          </cell>
          <cell r="BD632">
            <v>0</v>
          </cell>
          <cell r="BG632">
            <v>0</v>
          </cell>
          <cell r="BH632">
            <v>0</v>
          </cell>
          <cell r="BI632">
            <v>445.49</v>
          </cell>
          <cell r="BJ632">
            <v>254.10107232489165</v>
          </cell>
          <cell r="BK632">
            <v>0</v>
          </cell>
          <cell r="BL632">
            <v>0</v>
          </cell>
          <cell r="BM632">
            <v>25815</v>
          </cell>
          <cell r="BN632">
            <v>14724.503764544832</v>
          </cell>
          <cell r="BO632">
            <v>0</v>
          </cell>
          <cell r="BP632">
            <v>0</v>
          </cell>
          <cell r="BY632">
            <v>1605</v>
          </cell>
          <cell r="CF632">
            <v>4.6380021005951688</v>
          </cell>
          <cell r="CG632">
            <v>2142.25</v>
          </cell>
          <cell r="CX632">
            <v>0</v>
          </cell>
          <cell r="CY632">
            <v>0</v>
          </cell>
          <cell r="DB632">
            <v>0</v>
          </cell>
          <cell r="DC632">
            <v>0</v>
          </cell>
          <cell r="DJ632" t="str">
            <v>МОС</v>
          </cell>
          <cell r="DL632">
            <v>40098</v>
          </cell>
          <cell r="DM632">
            <v>98</v>
          </cell>
          <cell r="DO632" t="str">
            <v>тарифи на виробництво, транспортування, постачання теплової енергії</v>
          </cell>
        </row>
        <row r="633">
          <cell r="AF633">
            <v>39861</v>
          </cell>
          <cell r="AG633">
            <v>13</v>
          </cell>
          <cell r="AM633">
            <v>3545.4576999999999</v>
          </cell>
          <cell r="AO633">
            <v>1122775.5444360001</v>
          </cell>
          <cell r="AQ633">
            <v>1083394.32</v>
          </cell>
          <cell r="AU633">
            <v>0</v>
          </cell>
          <cell r="AW633">
            <v>0</v>
          </cell>
          <cell r="AY633">
            <v>1026266.29</v>
          </cell>
          <cell r="AZ633">
            <v>289.45946527580912</v>
          </cell>
          <cell r="BA633">
            <v>0</v>
          </cell>
          <cell r="BB633">
            <v>0</v>
          </cell>
          <cell r="BG633">
            <v>0</v>
          </cell>
          <cell r="BH633">
            <v>0</v>
          </cell>
          <cell r="BI633">
            <v>57128.03</v>
          </cell>
          <cell r="BJ633">
            <v>16.113019766108053</v>
          </cell>
          <cell r="BK633">
            <v>0</v>
          </cell>
          <cell r="BL633">
            <v>0</v>
          </cell>
          <cell r="BO633">
            <v>0</v>
          </cell>
          <cell r="BP633">
            <v>0</v>
          </cell>
          <cell r="CF633">
            <v>479.06000233399465</v>
          </cell>
          <cell r="CG633">
            <v>2142.25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X633">
            <v>0</v>
          </cell>
          <cell r="CY633">
            <v>0</v>
          </cell>
          <cell r="DJ633" t="str">
            <v>НКРКП</v>
          </cell>
          <cell r="DL633">
            <v>40816</v>
          </cell>
          <cell r="DM633">
            <v>161</v>
          </cell>
        </row>
        <row r="634">
          <cell r="AF634">
            <v>39861</v>
          </cell>
          <cell r="AG634">
            <v>13</v>
          </cell>
          <cell r="AO634">
            <v>729336.95127562503</v>
          </cell>
          <cell r="AQ634">
            <v>637435.93999999994</v>
          </cell>
          <cell r="AY634">
            <v>113691.35</v>
          </cell>
          <cell r="AZ634">
            <v>5892.3494175096421</v>
          </cell>
          <cell r="BC634">
            <v>0</v>
          </cell>
          <cell r="BD634">
            <v>0</v>
          </cell>
          <cell r="BG634">
            <v>0</v>
          </cell>
          <cell r="BH634">
            <v>0</v>
          </cell>
          <cell r="BI634">
            <v>5300.41</v>
          </cell>
          <cell r="BJ634">
            <v>274.70751095894525</v>
          </cell>
          <cell r="BK634">
            <v>0</v>
          </cell>
          <cell r="BL634">
            <v>0</v>
          </cell>
          <cell r="BM634">
            <v>445810.71</v>
          </cell>
          <cell r="BN634">
            <v>23105.297609607591</v>
          </cell>
          <cell r="BO634">
            <v>0</v>
          </cell>
          <cell r="BP634">
            <v>0</v>
          </cell>
          <cell r="BY634">
            <v>1605</v>
          </cell>
          <cell r="CF634">
            <v>53.071000116699736</v>
          </cell>
          <cell r="CG634">
            <v>2142.25</v>
          </cell>
          <cell r="CX634">
            <v>0</v>
          </cell>
          <cell r="CY634">
            <v>0</v>
          </cell>
          <cell r="DB634">
            <v>0</v>
          </cell>
          <cell r="DC634">
            <v>0</v>
          </cell>
          <cell r="DJ634" t="str">
            <v>МОС</v>
          </cell>
          <cell r="DL634">
            <v>39870</v>
          </cell>
          <cell r="DM634">
            <v>65</v>
          </cell>
          <cell r="DO634" t="str">
            <v>тарифи на виробництво, транспортування, постачання иеплової енергії</v>
          </cell>
        </row>
        <row r="635">
          <cell r="AF635">
            <v>39861</v>
          </cell>
          <cell r="AG635">
            <v>12</v>
          </cell>
          <cell r="AM635">
            <v>169.49</v>
          </cell>
          <cell r="AO635">
            <v>21209.809110000002</v>
          </cell>
          <cell r="AQ635">
            <v>20623.5</v>
          </cell>
          <cell r="AU635">
            <v>0</v>
          </cell>
          <cell r="AW635">
            <v>0</v>
          </cell>
          <cell r="AY635">
            <v>17209.849999999999</v>
          </cell>
          <cell r="AZ635">
            <v>101.53902885125964</v>
          </cell>
          <cell r="BA635">
            <v>0</v>
          </cell>
          <cell r="BB635">
            <v>0</v>
          </cell>
          <cell r="BG635">
            <v>0</v>
          </cell>
          <cell r="BH635">
            <v>0</v>
          </cell>
          <cell r="BI635">
            <v>3413.92</v>
          </cell>
          <cell r="BJ635">
            <v>20.142309280783525</v>
          </cell>
          <cell r="BK635">
            <v>0</v>
          </cell>
          <cell r="BL635">
            <v>0</v>
          </cell>
          <cell r="BO635">
            <v>0</v>
          </cell>
          <cell r="BP635">
            <v>0</v>
          </cell>
          <cell r="CF635">
            <v>23.662005719628219</v>
          </cell>
          <cell r="CG635">
            <v>727.32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X635">
            <v>0</v>
          </cell>
          <cell r="CY635">
            <v>0</v>
          </cell>
          <cell r="DJ635" t="str">
            <v>ОДА</v>
          </cell>
          <cell r="DL635">
            <v>40541</v>
          </cell>
          <cell r="DM635" t="str">
            <v>106-В</v>
          </cell>
          <cell r="DO635" t="str">
            <v>тариф на теплову енергію</v>
          </cell>
        </row>
        <row r="636">
          <cell r="AF636">
            <v>39861</v>
          </cell>
          <cell r="AG636">
            <v>12</v>
          </cell>
          <cell r="AM636">
            <v>6177.7462999999998</v>
          </cell>
          <cell r="AO636">
            <v>2113777.6740080002</v>
          </cell>
          <cell r="AQ636">
            <v>1971976.67</v>
          </cell>
          <cell r="AU636">
            <v>0</v>
          </cell>
          <cell r="AW636">
            <v>0</v>
          </cell>
          <cell r="AY636">
            <v>1847544.95</v>
          </cell>
          <cell r="AZ636">
            <v>299.06455530554888</v>
          </cell>
          <cell r="BA636">
            <v>0</v>
          </cell>
          <cell r="BB636">
            <v>0</v>
          </cell>
          <cell r="BG636">
            <v>0</v>
          </cell>
          <cell r="BH636">
            <v>0</v>
          </cell>
          <cell r="BI636">
            <v>124431.66</v>
          </cell>
          <cell r="BJ636">
            <v>20.141918097219371</v>
          </cell>
          <cell r="BK636">
            <v>0</v>
          </cell>
          <cell r="BL636">
            <v>0</v>
          </cell>
          <cell r="BO636">
            <v>0</v>
          </cell>
          <cell r="BP636">
            <v>0</v>
          </cell>
          <cell r="CF636">
            <v>862.43199906640211</v>
          </cell>
          <cell r="CG636">
            <v>2142.25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X636">
            <v>0</v>
          </cell>
          <cell r="CY636">
            <v>0</v>
          </cell>
          <cell r="DJ636" t="str">
            <v>НКРКП</v>
          </cell>
          <cell r="DL636">
            <v>40816</v>
          </cell>
          <cell r="DM636">
            <v>161</v>
          </cell>
        </row>
        <row r="637">
          <cell r="AF637">
            <v>39861</v>
          </cell>
          <cell r="AG637">
            <v>12</v>
          </cell>
          <cell r="AO637">
            <v>28718.767432212167</v>
          </cell>
          <cell r="AQ637">
            <v>27349.93</v>
          </cell>
          <cell r="AY637">
            <v>2573.2600000000002</v>
          </cell>
          <cell r="AZ637">
            <v>2707.5540300789489</v>
          </cell>
          <cell r="BC637">
            <v>0</v>
          </cell>
          <cell r="BD637">
            <v>0</v>
          </cell>
          <cell r="BG637">
            <v>0</v>
          </cell>
          <cell r="BH637">
            <v>0</v>
          </cell>
          <cell r="BI637">
            <v>438.2</v>
          </cell>
          <cell r="BJ637">
            <v>461.06890713748135</v>
          </cell>
          <cell r="BK637">
            <v>0</v>
          </cell>
          <cell r="BL637">
            <v>0</v>
          </cell>
          <cell r="BM637">
            <v>21754.85</v>
          </cell>
          <cell r="BN637">
            <v>22890.198344226006</v>
          </cell>
          <cell r="BO637">
            <v>0</v>
          </cell>
          <cell r="BP637">
            <v>0</v>
          </cell>
          <cell r="BY637">
            <v>1605</v>
          </cell>
          <cell r="CF637">
            <v>3.5380025298355608</v>
          </cell>
          <cell r="CG637">
            <v>727.32</v>
          </cell>
          <cell r="CX637">
            <v>0</v>
          </cell>
          <cell r="CY637">
            <v>0</v>
          </cell>
          <cell r="DB637">
            <v>0</v>
          </cell>
          <cell r="DC637">
            <v>0</v>
          </cell>
          <cell r="DJ637" t="str">
            <v>ОДА</v>
          </cell>
          <cell r="DL637">
            <v>40541</v>
          </cell>
          <cell r="DM637" t="str">
            <v>106-В</v>
          </cell>
          <cell r="DO637" t="str">
            <v>тариф на теплову енергію</v>
          </cell>
        </row>
        <row r="638">
          <cell r="AF638">
            <v>39861</v>
          </cell>
          <cell r="AG638">
            <v>12</v>
          </cell>
          <cell r="AO638">
            <v>1510212.1371429835</v>
          </cell>
          <cell r="AQ638">
            <v>1179333.46</v>
          </cell>
          <cell r="AY638">
            <v>276268.84000000003</v>
          </cell>
          <cell r="AZ638">
            <v>7975.3832801638891</v>
          </cell>
          <cell r="BC638">
            <v>0</v>
          </cell>
          <cell r="BD638">
            <v>0</v>
          </cell>
          <cell r="BG638">
            <v>0</v>
          </cell>
          <cell r="BH638">
            <v>0</v>
          </cell>
          <cell r="BI638">
            <v>15971.52</v>
          </cell>
          <cell r="BJ638">
            <v>461.06898471359688</v>
          </cell>
          <cell r="BK638">
            <v>0</v>
          </cell>
          <cell r="BL638">
            <v>0</v>
          </cell>
          <cell r="BM638">
            <v>723869.53</v>
          </cell>
          <cell r="BN638">
            <v>20896.808147390391</v>
          </cell>
          <cell r="BO638">
            <v>0</v>
          </cell>
          <cell r="BP638">
            <v>0</v>
          </cell>
          <cell r="BY638">
            <v>1605</v>
          </cell>
          <cell r="CF638">
            <v>128.96199789940485</v>
          </cell>
          <cell r="CG638">
            <v>2142.25</v>
          </cell>
          <cell r="CX638">
            <v>0</v>
          </cell>
          <cell r="CY638">
            <v>0</v>
          </cell>
          <cell r="DB638">
            <v>0</v>
          </cell>
          <cell r="DC638">
            <v>0</v>
          </cell>
          <cell r="DJ638" t="str">
            <v>МОС</v>
          </cell>
          <cell r="DL638">
            <v>40086</v>
          </cell>
          <cell r="DM638">
            <v>339</v>
          </cell>
          <cell r="DO638" t="str">
            <v>тарифи на виробництво, транспортування, постачання теплової енергії та надання послуг з централізованого опалення</v>
          </cell>
        </row>
        <row r="639">
          <cell r="AF639">
            <v>39861</v>
          </cell>
          <cell r="AG639">
            <v>10</v>
          </cell>
          <cell r="AM639">
            <v>1743.3779999999999</v>
          </cell>
          <cell r="AO639">
            <v>227929.23972000001</v>
          </cell>
          <cell r="AQ639">
            <v>225025.97</v>
          </cell>
          <cell r="AU639">
            <v>0</v>
          </cell>
          <cell r="AW639">
            <v>0</v>
          </cell>
          <cell r="AY639">
            <v>170808.19</v>
          </cell>
          <cell r="AZ639">
            <v>97.975418985440911</v>
          </cell>
          <cell r="BA639">
            <v>0</v>
          </cell>
          <cell r="BB639">
            <v>0</v>
          </cell>
          <cell r="BG639">
            <v>0</v>
          </cell>
          <cell r="BH639">
            <v>0</v>
          </cell>
          <cell r="BI639">
            <v>54217.78</v>
          </cell>
          <cell r="BJ639">
            <v>31.099268202306099</v>
          </cell>
          <cell r="BK639">
            <v>0</v>
          </cell>
          <cell r="BL639">
            <v>0</v>
          </cell>
          <cell r="BO639">
            <v>0</v>
          </cell>
          <cell r="BP639">
            <v>0</v>
          </cell>
          <cell r="CF639">
            <v>234.84599626024308</v>
          </cell>
          <cell r="CG639">
            <v>727.32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X639">
            <v>0</v>
          </cell>
          <cell r="CY639">
            <v>0</v>
          </cell>
          <cell r="DJ639" t="str">
            <v>МОС</v>
          </cell>
          <cell r="DL639">
            <v>40563</v>
          </cell>
          <cell r="DM639">
            <v>8</v>
          </cell>
          <cell r="DO639" t="str">
            <v>тарифи на послуги з централізованого опалення</v>
          </cell>
        </row>
        <row r="640">
          <cell r="AF640">
            <v>39861</v>
          </cell>
          <cell r="AG640">
            <v>11</v>
          </cell>
          <cell r="AO640">
            <v>236994.672096075</v>
          </cell>
          <cell r="AQ640">
            <v>230240.36</v>
          </cell>
          <cell r="AY640">
            <v>19996.939999999999</v>
          </cell>
          <cell r="AZ640">
            <v>2068.8507141317091</v>
          </cell>
          <cell r="BC640">
            <v>0</v>
          </cell>
          <cell r="BD640">
            <v>0</v>
          </cell>
          <cell r="BG640">
            <v>0</v>
          </cell>
          <cell r="BH640">
            <v>0</v>
          </cell>
          <cell r="BI640">
            <v>5343.24</v>
          </cell>
          <cell r="BJ640">
            <v>552.8028733284749</v>
          </cell>
          <cell r="BK640">
            <v>0</v>
          </cell>
          <cell r="BL640">
            <v>0</v>
          </cell>
          <cell r="BM640">
            <v>181153.01</v>
          </cell>
          <cell r="BN640">
            <v>18741.794199792999</v>
          </cell>
          <cell r="BO640">
            <v>0</v>
          </cell>
          <cell r="BP640">
            <v>0</v>
          </cell>
          <cell r="BY640">
            <v>1605</v>
          </cell>
          <cell r="CF640">
            <v>27.494005389649669</v>
          </cell>
          <cell r="CG640">
            <v>727.32</v>
          </cell>
          <cell r="CX640">
            <v>0</v>
          </cell>
          <cell r="CY640">
            <v>0</v>
          </cell>
          <cell r="DB640">
            <v>0</v>
          </cell>
          <cell r="DC640">
            <v>0</v>
          </cell>
          <cell r="DJ640" t="str">
            <v>МОС</v>
          </cell>
          <cell r="DL640">
            <v>40563</v>
          </cell>
          <cell r="DM640">
            <v>8</v>
          </cell>
          <cell r="DO640" t="str">
            <v>тарифи на послуги з централізованого опалення</v>
          </cell>
        </row>
        <row r="641">
          <cell r="AF641">
            <v>39861</v>
          </cell>
          <cell r="AG641" t="str">
            <v>№ 22</v>
          </cell>
          <cell r="AM641">
            <v>192.27010000000001</v>
          </cell>
          <cell r="AO641">
            <v>20951.672797000003</v>
          </cell>
          <cell r="AQ641">
            <v>20363.96</v>
          </cell>
          <cell r="AU641">
            <v>0</v>
          </cell>
          <cell r="AW641">
            <v>0</v>
          </cell>
          <cell r="AY641">
            <v>18038.259999999998</v>
          </cell>
          <cell r="AZ641">
            <v>93.817291404123665</v>
          </cell>
          <cell r="BA641">
            <v>0</v>
          </cell>
          <cell r="BB641">
            <v>0</v>
          </cell>
          <cell r="BG641">
            <v>0</v>
          </cell>
          <cell r="BH641">
            <v>0</v>
          </cell>
          <cell r="BI641">
            <v>2325.6999999999998</v>
          </cell>
          <cell r="BJ641">
            <v>12.096004526964929</v>
          </cell>
          <cell r="BK641">
            <v>0</v>
          </cell>
          <cell r="BL641">
            <v>0</v>
          </cell>
          <cell r="BO641">
            <v>0</v>
          </cell>
          <cell r="BP641">
            <v>0</v>
          </cell>
          <cell r="CF641">
            <v>24.800995435296702</v>
          </cell>
          <cell r="CG641">
            <v>727.32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X641">
            <v>0</v>
          </cell>
          <cell r="CY641">
            <v>0</v>
          </cell>
          <cell r="DJ641" t="str">
            <v>МОС</v>
          </cell>
          <cell r="DL641">
            <v>40563</v>
          </cell>
          <cell r="DM641">
            <v>11</v>
          </cell>
          <cell r="DO641" t="str">
            <v>тарифи на послуги з централізованого опалення</v>
          </cell>
        </row>
        <row r="642">
          <cell r="AF642">
            <v>39861</v>
          </cell>
          <cell r="AG642" t="str">
            <v>№ 22</v>
          </cell>
          <cell r="AM642">
            <v>1823.6459</v>
          </cell>
          <cell r="AO642">
            <v>562722.41536300001</v>
          </cell>
          <cell r="AQ642">
            <v>525995.32999999996</v>
          </cell>
          <cell r="AU642">
            <v>0</v>
          </cell>
          <cell r="AW642">
            <v>0</v>
          </cell>
          <cell r="AY642">
            <v>503936.46</v>
          </cell>
          <cell r="AZ642">
            <v>276.33459982554729</v>
          </cell>
          <cell r="BA642">
            <v>0</v>
          </cell>
          <cell r="BB642">
            <v>0</v>
          </cell>
          <cell r="BG642">
            <v>0</v>
          </cell>
          <cell r="BH642">
            <v>0</v>
          </cell>
          <cell r="BI642">
            <v>22058.87</v>
          </cell>
          <cell r="BJ642">
            <v>12.096026975412277</v>
          </cell>
          <cell r="BK642">
            <v>0</v>
          </cell>
          <cell r="BL642">
            <v>0</v>
          </cell>
          <cell r="BO642">
            <v>0</v>
          </cell>
          <cell r="BP642">
            <v>0</v>
          </cell>
          <cell r="CF642">
            <v>235.23699848290349</v>
          </cell>
          <cell r="CG642">
            <v>2142.25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X642">
            <v>0</v>
          </cell>
          <cell r="CY642">
            <v>0</v>
          </cell>
          <cell r="DJ642" t="str">
            <v>НКРКП</v>
          </cell>
          <cell r="DL642">
            <v>40816</v>
          </cell>
          <cell r="DM642">
            <v>161</v>
          </cell>
        </row>
        <row r="643">
          <cell r="AF643">
            <v>39861</v>
          </cell>
          <cell r="AG643">
            <v>22</v>
          </cell>
          <cell r="AO643">
            <v>26718.398942637599</v>
          </cell>
          <cell r="AQ643">
            <v>25346.02</v>
          </cell>
          <cell r="AY643">
            <v>2694.72</v>
          </cell>
          <cell r="AZ643">
            <v>2525.9274257047086</v>
          </cell>
          <cell r="BC643">
            <v>0</v>
          </cell>
          <cell r="BD643">
            <v>0</v>
          </cell>
          <cell r="BG643">
            <v>0</v>
          </cell>
          <cell r="BH643">
            <v>0</v>
          </cell>
          <cell r="BI643">
            <v>296.63</v>
          </cell>
          <cell r="BJ643">
            <v>278.04961268212941</v>
          </cell>
          <cell r="BK643">
            <v>0</v>
          </cell>
          <cell r="BL643">
            <v>0</v>
          </cell>
          <cell r="BM643">
            <v>18188.830000000002</v>
          </cell>
          <cell r="BN643">
            <v>17049.513321785042</v>
          </cell>
          <cell r="BO643">
            <v>0</v>
          </cell>
          <cell r="BP643">
            <v>0</v>
          </cell>
          <cell r="BY643">
            <v>1605</v>
          </cell>
          <cell r="CF643">
            <v>3.7049991750536209</v>
          </cell>
          <cell r="CG643">
            <v>727.32</v>
          </cell>
          <cell r="CX643">
            <v>0</v>
          </cell>
          <cell r="CY643">
            <v>0</v>
          </cell>
          <cell r="DB643">
            <v>0</v>
          </cell>
          <cell r="DC643">
            <v>0</v>
          </cell>
          <cell r="DJ643" t="str">
            <v>МОС</v>
          </cell>
          <cell r="DL643">
            <v>40563</v>
          </cell>
          <cell r="DM643">
            <v>11</v>
          </cell>
          <cell r="DO643" t="str">
            <v>тарифи на послуги з централізованого опалення</v>
          </cell>
        </row>
        <row r="644">
          <cell r="AF644">
            <v>39861</v>
          </cell>
          <cell r="AG644">
            <v>22</v>
          </cell>
          <cell r="AO644">
            <v>375816.40322381997</v>
          </cell>
          <cell r="AQ644">
            <v>290128.375</v>
          </cell>
          <cell r="AY644">
            <v>75285.09</v>
          </cell>
          <cell r="AZ644">
            <v>7440.5115579069461</v>
          </cell>
          <cell r="BC644">
            <v>0</v>
          </cell>
          <cell r="BD644">
            <v>0</v>
          </cell>
          <cell r="BG644">
            <v>0</v>
          </cell>
          <cell r="BH644">
            <v>0</v>
          </cell>
          <cell r="BI644">
            <v>2813.45</v>
          </cell>
          <cell r="BJ644">
            <v>278.05648160337324</v>
          </cell>
          <cell r="BK644">
            <v>0</v>
          </cell>
          <cell r="BL644">
            <v>0</v>
          </cell>
          <cell r="BM644">
            <v>175027.27</v>
          </cell>
          <cell r="BN644">
            <v>17298.145295222461</v>
          </cell>
          <cell r="BO644">
            <v>0</v>
          </cell>
          <cell r="BP644">
            <v>0</v>
          </cell>
          <cell r="BY644">
            <v>1605</v>
          </cell>
          <cell r="CF644">
            <v>35.142999183101878</v>
          </cell>
          <cell r="CG644">
            <v>2142.25</v>
          </cell>
          <cell r="CX644">
            <v>0</v>
          </cell>
          <cell r="CY644">
            <v>0</v>
          </cell>
          <cell r="DB644">
            <v>0</v>
          </cell>
          <cell r="DC644">
            <v>0</v>
          </cell>
          <cell r="DJ644" t="str">
            <v>МОС</v>
          </cell>
          <cell r="DL644">
            <v>40073</v>
          </cell>
          <cell r="DM644">
            <v>123</v>
          </cell>
          <cell r="DO644" t="str">
            <v>тарифи на виробництво, транспортування, постачання теплової енергії</v>
          </cell>
        </row>
        <row r="645">
          <cell r="W645">
            <v>194.97</v>
          </cell>
          <cell r="AF645">
            <v>40093</v>
          </cell>
          <cell r="AG645">
            <v>432</v>
          </cell>
          <cell r="AH645">
            <v>193.39824945295405</v>
          </cell>
          <cell r="AM645">
            <v>297050</v>
          </cell>
          <cell r="AO645">
            <v>57915838.5</v>
          </cell>
          <cell r="AQ645">
            <v>57448950</v>
          </cell>
          <cell r="AU645">
            <v>0</v>
          </cell>
          <cell r="AW645">
            <v>0</v>
          </cell>
          <cell r="AY645">
            <v>25787900</v>
          </cell>
          <cell r="AZ645">
            <v>86.813331089042251</v>
          </cell>
          <cell r="BA645">
            <v>3967000</v>
          </cell>
          <cell r="BB645">
            <v>13.354654098636594</v>
          </cell>
          <cell r="BC645">
            <v>0</v>
          </cell>
          <cell r="BD645">
            <v>0</v>
          </cell>
          <cell r="BG645">
            <v>1546900</v>
          </cell>
          <cell r="BH645">
            <v>5.2075408180441007</v>
          </cell>
          <cell r="BI645">
            <v>6548900</v>
          </cell>
          <cell r="BJ645">
            <v>22.04645682545026</v>
          </cell>
          <cell r="BK645">
            <v>0</v>
          </cell>
          <cell r="BL645">
            <v>0</v>
          </cell>
          <cell r="BM645">
            <v>12154300</v>
          </cell>
          <cell r="BN645">
            <v>40.916680693485944</v>
          </cell>
          <cell r="BO645">
            <v>0</v>
          </cell>
          <cell r="BP645">
            <v>0</v>
          </cell>
          <cell r="BY645">
            <v>1829.59</v>
          </cell>
          <cell r="CF645">
            <v>35456.057856239342</v>
          </cell>
          <cell r="CG645">
            <v>727.32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X645">
            <v>0</v>
          </cell>
          <cell r="CY645">
            <v>0</v>
          </cell>
          <cell r="DB645">
            <v>0</v>
          </cell>
          <cell r="DC645">
            <v>0</v>
          </cell>
          <cell r="DJ645" t="str">
            <v>НКРЕ</v>
          </cell>
          <cell r="DL645">
            <v>40526</v>
          </cell>
          <cell r="DM645">
            <v>1794</v>
          </cell>
          <cell r="DO645" t="str">
            <v>тариф на теплову енергію</v>
          </cell>
          <cell r="DT645">
            <v>243.71</v>
          </cell>
        </row>
        <row r="646">
          <cell r="W646">
            <v>413.77</v>
          </cell>
          <cell r="AF646">
            <v>40093</v>
          </cell>
          <cell r="AG646">
            <v>433</v>
          </cell>
          <cell r="AH646">
            <v>359.79936811666636</v>
          </cell>
          <cell r="AM646">
            <v>56023</v>
          </cell>
          <cell r="AO646">
            <v>23180636.709999997</v>
          </cell>
          <cell r="AQ646">
            <v>20157040</v>
          </cell>
          <cell r="AU646">
            <v>0</v>
          </cell>
          <cell r="AW646">
            <v>0</v>
          </cell>
          <cell r="AY646">
            <v>14217425</v>
          </cell>
          <cell r="AZ646">
            <v>253.77835888831373</v>
          </cell>
          <cell r="BA646">
            <v>807242.8</v>
          </cell>
          <cell r="BB646">
            <v>14.409131963657785</v>
          </cell>
          <cell r="BC646">
            <v>0</v>
          </cell>
          <cell r="BD646">
            <v>0</v>
          </cell>
          <cell r="BG646">
            <v>291758.11</v>
          </cell>
          <cell r="BH646">
            <v>5.2078273209217638</v>
          </cell>
          <cell r="BI646">
            <v>1235063.99</v>
          </cell>
          <cell r="BJ646">
            <v>22.045659639790799</v>
          </cell>
          <cell r="BK646">
            <v>0</v>
          </cell>
          <cell r="BL646">
            <v>0</v>
          </cell>
          <cell r="BM646">
            <v>2292176.91</v>
          </cell>
          <cell r="BN646">
            <v>40.914926191028684</v>
          </cell>
          <cell r="BO646">
            <v>0</v>
          </cell>
          <cell r="BP646">
            <v>0</v>
          </cell>
          <cell r="BY646">
            <v>1829.59</v>
          </cell>
          <cell r="CF646">
            <v>8887.8055117148178</v>
          </cell>
          <cell r="CG646">
            <v>2182.66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X646">
            <v>0</v>
          </cell>
          <cell r="CY646">
            <v>0</v>
          </cell>
          <cell r="DB646">
            <v>0</v>
          </cell>
          <cell r="DC646">
            <v>0</v>
          </cell>
          <cell r="DJ646" t="str">
            <v>НКРКП</v>
          </cell>
          <cell r="DL646">
            <v>40816</v>
          </cell>
          <cell r="DM646">
            <v>60</v>
          </cell>
          <cell r="DT646">
            <v>596.23</v>
          </cell>
        </row>
        <row r="647">
          <cell r="W647">
            <v>463.41</v>
          </cell>
          <cell r="AF647">
            <v>40093</v>
          </cell>
          <cell r="AG647">
            <v>434</v>
          </cell>
          <cell r="AH647">
            <v>308.93702700826219</v>
          </cell>
          <cell r="AM647">
            <v>14403</v>
          </cell>
          <cell r="AO647">
            <v>6674494.2300000004</v>
          </cell>
          <cell r="AQ647">
            <v>4449620</v>
          </cell>
          <cell r="AU647">
            <v>0</v>
          </cell>
          <cell r="AW647">
            <v>0</v>
          </cell>
          <cell r="AY647">
            <v>2794845.92882</v>
          </cell>
          <cell r="AZ647">
            <v>194.0460965646046</v>
          </cell>
          <cell r="BA647">
            <v>333076.8</v>
          </cell>
          <cell r="BB647">
            <v>23.125515517600498</v>
          </cell>
          <cell r="BC647">
            <v>0</v>
          </cell>
          <cell r="BD647">
            <v>0</v>
          </cell>
          <cell r="BG647">
            <v>75000</v>
          </cell>
          <cell r="BH647">
            <v>5.2072484898979381</v>
          </cell>
          <cell r="BI647">
            <v>317500</v>
          </cell>
          <cell r="BJ647">
            <v>22.044018607234605</v>
          </cell>
          <cell r="BK647">
            <v>0</v>
          </cell>
          <cell r="BL647">
            <v>0</v>
          </cell>
          <cell r="BM647">
            <v>589200</v>
          </cell>
          <cell r="BN647">
            <v>40.908144136638199</v>
          </cell>
          <cell r="BO647">
            <v>0</v>
          </cell>
          <cell r="BP647">
            <v>0</v>
          </cell>
          <cell r="BY647">
            <v>1828.59</v>
          </cell>
          <cell r="CF647">
            <v>2260.0137367119901</v>
          </cell>
          <cell r="CG647">
            <v>2182.66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X647">
            <v>0</v>
          </cell>
          <cell r="CY647">
            <v>0</v>
          </cell>
          <cell r="DB647">
            <v>0</v>
          </cell>
          <cell r="DC647">
            <v>0</v>
          </cell>
          <cell r="DJ647" t="str">
            <v>НКРКП</v>
          </cell>
          <cell r="DL647">
            <v>40816</v>
          </cell>
          <cell r="DM647">
            <v>60</v>
          </cell>
          <cell r="DT647">
            <v>602.91999999999996</v>
          </cell>
        </row>
        <row r="648">
          <cell r="W648">
            <v>184.16</v>
          </cell>
          <cell r="AF648">
            <v>39645</v>
          </cell>
          <cell r="AG648">
            <v>755</v>
          </cell>
          <cell r="AH648">
            <v>175.38512616201859</v>
          </cell>
          <cell r="AM648">
            <v>75300</v>
          </cell>
          <cell r="AO648">
            <v>13867248</v>
          </cell>
          <cell r="AQ648">
            <v>13206500</v>
          </cell>
          <cell r="AU648">
            <v>0</v>
          </cell>
          <cell r="AW648">
            <v>0</v>
          </cell>
          <cell r="AY648">
            <v>7940879.7600000007</v>
          </cell>
          <cell r="AZ648">
            <v>105.4565705179283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G648">
            <v>220954</v>
          </cell>
          <cell r="BH648">
            <v>2.9343160690571048</v>
          </cell>
          <cell r="BI648">
            <v>137667</v>
          </cell>
          <cell r="BJ648">
            <v>1.8282470119521912</v>
          </cell>
          <cell r="BK648">
            <v>0</v>
          </cell>
          <cell r="BL648">
            <v>0</v>
          </cell>
          <cell r="BM648">
            <v>2355833</v>
          </cell>
          <cell r="BN648">
            <v>31.285962815405046</v>
          </cell>
          <cell r="BO648">
            <v>0</v>
          </cell>
          <cell r="BP648">
            <v>0</v>
          </cell>
          <cell r="BY648">
            <v>3435.9</v>
          </cell>
          <cell r="CF648">
            <v>10918</v>
          </cell>
          <cell r="CG648">
            <v>727.32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X648">
            <v>0</v>
          </cell>
          <cell r="CY648">
            <v>0</v>
          </cell>
          <cell r="DB648">
            <v>0</v>
          </cell>
          <cell r="DC648">
            <v>0</v>
          </cell>
          <cell r="DJ648" t="str">
            <v>НКРЕ</v>
          </cell>
          <cell r="DL648">
            <v>40526</v>
          </cell>
          <cell r="DM648">
            <v>1755</v>
          </cell>
          <cell r="DO648" t="str">
            <v>тариф на теплову енергію</v>
          </cell>
          <cell r="DT648">
            <v>230.2</v>
          </cell>
        </row>
        <row r="649">
          <cell r="W649">
            <v>431.57</v>
          </cell>
          <cell r="AF649">
            <v>39862</v>
          </cell>
          <cell r="AG649">
            <v>1362</v>
          </cell>
          <cell r="AH649">
            <v>385.33333333333331</v>
          </cell>
          <cell r="AM649">
            <v>4200</v>
          </cell>
          <cell r="AO649">
            <v>1812594</v>
          </cell>
          <cell r="AQ649">
            <v>1618400</v>
          </cell>
          <cell r="AU649">
            <v>0</v>
          </cell>
          <cell r="AW649">
            <v>0</v>
          </cell>
          <cell r="AY649">
            <v>1301631.1000000001</v>
          </cell>
          <cell r="AZ649">
            <v>309.91216666666668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G649">
            <v>17305</v>
          </cell>
          <cell r="BH649">
            <v>4.1202380952380953</v>
          </cell>
          <cell r="BI649">
            <v>10499</v>
          </cell>
          <cell r="BJ649">
            <v>2.4997619047619049</v>
          </cell>
          <cell r="BK649">
            <v>0</v>
          </cell>
          <cell r="BL649">
            <v>0</v>
          </cell>
          <cell r="BM649">
            <v>131401</v>
          </cell>
          <cell r="BN649">
            <v>31.285952380952381</v>
          </cell>
          <cell r="BO649">
            <v>0</v>
          </cell>
          <cell r="BP649">
            <v>0</v>
          </cell>
          <cell r="BY649">
            <v>3435.9</v>
          </cell>
          <cell r="CF649">
            <v>607.6</v>
          </cell>
          <cell r="CG649">
            <v>2142.25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X649">
            <v>0</v>
          </cell>
          <cell r="CY649">
            <v>0</v>
          </cell>
          <cell r="DB649">
            <v>0</v>
          </cell>
          <cell r="DC649">
            <v>0</v>
          </cell>
          <cell r="DJ649" t="str">
            <v>НКРКП</v>
          </cell>
          <cell r="DL649">
            <v>40816</v>
          </cell>
          <cell r="DM649">
            <v>94</v>
          </cell>
          <cell r="DT649">
            <v>652.52</v>
          </cell>
        </row>
        <row r="650">
          <cell r="W650">
            <v>436.06</v>
          </cell>
          <cell r="AF650">
            <v>39862</v>
          </cell>
          <cell r="AG650">
            <v>1363</v>
          </cell>
          <cell r="AH650">
            <v>389.33718244803697</v>
          </cell>
          <cell r="AM650">
            <v>173200</v>
          </cell>
          <cell r="AO650">
            <v>75525592</v>
          </cell>
          <cell r="AQ650">
            <v>67433200</v>
          </cell>
          <cell r="AU650">
            <v>0</v>
          </cell>
          <cell r="AW650">
            <v>4168988</v>
          </cell>
          <cell r="AY650">
            <v>49893645.174999997</v>
          </cell>
          <cell r="AZ650">
            <v>288.06954489030022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G650">
            <v>713629</v>
          </cell>
          <cell r="BH650">
            <v>4.1202598152424939</v>
          </cell>
          <cell r="BI650">
            <v>432917</v>
          </cell>
          <cell r="BJ650">
            <v>2.4995207852193997</v>
          </cell>
          <cell r="BK650">
            <v>0</v>
          </cell>
          <cell r="BL650">
            <v>0</v>
          </cell>
          <cell r="BM650">
            <v>5418729</v>
          </cell>
          <cell r="BN650">
            <v>31.285964203233256</v>
          </cell>
          <cell r="BO650">
            <v>0</v>
          </cell>
          <cell r="BP650">
            <v>0</v>
          </cell>
          <cell r="BY650">
            <v>3435.9</v>
          </cell>
          <cell r="CF650">
            <v>23290.3</v>
          </cell>
          <cell r="CG650">
            <v>2142.25</v>
          </cell>
          <cell r="CJ650">
            <v>0</v>
          </cell>
          <cell r="CK650">
            <v>0</v>
          </cell>
          <cell r="CL650">
            <v>0</v>
          </cell>
          <cell r="CM650">
            <v>13360</v>
          </cell>
          <cell r="CN650">
            <v>312.05</v>
          </cell>
          <cell r="CO650">
            <v>587.72</v>
          </cell>
          <cell r="CX650">
            <v>0</v>
          </cell>
          <cell r="CY650">
            <v>0</v>
          </cell>
          <cell r="DB650">
            <v>0</v>
          </cell>
          <cell r="DC650">
            <v>0</v>
          </cell>
          <cell r="DJ650" t="str">
            <v>НКРКП</v>
          </cell>
          <cell r="DL650">
            <v>40816</v>
          </cell>
          <cell r="DM650">
            <v>94</v>
          </cell>
          <cell r="DT650">
            <v>652.52</v>
          </cell>
        </row>
        <row r="651">
          <cell r="W651">
            <v>487.5</v>
          </cell>
          <cell r="AF651">
            <v>39857</v>
          </cell>
          <cell r="AG651">
            <v>1346</v>
          </cell>
          <cell r="AH651">
            <v>446.41117915642565</v>
          </cell>
          <cell r="AM651">
            <v>33167.440000000002</v>
          </cell>
          <cell r="AO651">
            <v>16169127.000000002</v>
          </cell>
          <cell r="AQ651">
            <v>14806316</v>
          </cell>
          <cell r="AU651">
            <v>0</v>
          </cell>
          <cell r="AW651">
            <v>0</v>
          </cell>
          <cell r="AY651">
            <v>10302787.192499999</v>
          </cell>
          <cell r="AZ651">
            <v>310.62955695404884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G651">
            <v>0</v>
          </cell>
          <cell r="BH651">
            <v>0</v>
          </cell>
          <cell r="BI651">
            <v>480657</v>
          </cell>
          <cell r="BJ651">
            <v>14.491832954246695</v>
          </cell>
          <cell r="BK651">
            <v>0</v>
          </cell>
          <cell r="BL651">
            <v>0</v>
          </cell>
          <cell r="BM651">
            <v>1119300</v>
          </cell>
          <cell r="BN651">
            <v>33.74695182986688</v>
          </cell>
          <cell r="BO651">
            <v>0</v>
          </cell>
          <cell r="BP651">
            <v>0</v>
          </cell>
          <cell r="BY651">
            <v>995.92</v>
          </cell>
          <cell r="CF651">
            <v>4809.33</v>
          </cell>
          <cell r="CG651">
            <v>2142.25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X651">
            <v>0</v>
          </cell>
          <cell r="CY651">
            <v>0</v>
          </cell>
          <cell r="DB651">
            <v>0</v>
          </cell>
          <cell r="DC651">
            <v>0</v>
          </cell>
          <cell r="DJ651" t="str">
            <v>НКРКП</v>
          </cell>
          <cell r="DL651">
            <v>40816</v>
          </cell>
          <cell r="DM651">
            <v>96</v>
          </cell>
          <cell r="DT651">
            <v>720.91</v>
          </cell>
        </row>
        <row r="652">
          <cell r="W652">
            <v>488.66</v>
          </cell>
          <cell r="AF652">
            <v>39857</v>
          </cell>
          <cell r="AG652">
            <v>1347</v>
          </cell>
          <cell r="AH652">
            <v>432.82665937147351</v>
          </cell>
          <cell r="AM652">
            <v>1754.58</v>
          </cell>
          <cell r="AO652">
            <v>857393.06279999996</v>
          </cell>
          <cell r="AQ652">
            <v>759429</v>
          </cell>
          <cell r="AU652">
            <v>0</v>
          </cell>
          <cell r="AW652">
            <v>0</v>
          </cell>
          <cell r="AY652">
            <v>589118.75</v>
          </cell>
          <cell r="AZ652">
            <v>335.76055238290644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G652">
            <v>0</v>
          </cell>
          <cell r="BH652">
            <v>0</v>
          </cell>
          <cell r="BI652">
            <v>19634</v>
          </cell>
          <cell r="BJ652">
            <v>11.190142370253851</v>
          </cell>
          <cell r="BK652">
            <v>0</v>
          </cell>
          <cell r="BL652">
            <v>0</v>
          </cell>
          <cell r="BM652">
            <v>59212</v>
          </cell>
          <cell r="BN652">
            <v>33.747107569902774</v>
          </cell>
          <cell r="BO652">
            <v>0</v>
          </cell>
          <cell r="BP652">
            <v>0</v>
          </cell>
          <cell r="BY652">
            <v>995.92</v>
          </cell>
          <cell r="CF652">
            <v>275</v>
          </cell>
          <cell r="CG652">
            <v>2142.25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X652">
            <v>0</v>
          </cell>
          <cell r="CY652">
            <v>0</v>
          </cell>
          <cell r="DB652">
            <v>0</v>
          </cell>
          <cell r="DC652">
            <v>0</v>
          </cell>
          <cell r="DJ652" t="str">
            <v>НКРКП</v>
          </cell>
          <cell r="DL652">
            <v>40816</v>
          </cell>
          <cell r="DM652">
            <v>96</v>
          </cell>
          <cell r="DT652">
            <v>741.37</v>
          </cell>
        </row>
        <row r="653">
          <cell r="W653">
            <v>496.51</v>
          </cell>
          <cell r="AF653">
            <v>39694</v>
          </cell>
          <cell r="AG653">
            <v>909</v>
          </cell>
          <cell r="AH653">
            <v>451.37741935483871</v>
          </cell>
          <cell r="AM653">
            <v>620</v>
          </cell>
          <cell r="AO653">
            <v>307836.2</v>
          </cell>
          <cell r="AQ653">
            <v>279854</v>
          </cell>
          <cell r="AU653">
            <v>0</v>
          </cell>
          <cell r="AW653">
            <v>0</v>
          </cell>
          <cell r="AY653">
            <v>85823.760000000009</v>
          </cell>
          <cell r="AZ653">
            <v>138.42541935483874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G653">
            <v>0</v>
          </cell>
          <cell r="BH653">
            <v>0</v>
          </cell>
          <cell r="BI653">
            <v>23371</v>
          </cell>
          <cell r="BJ653">
            <v>37.695161290322581</v>
          </cell>
          <cell r="BK653">
            <v>0</v>
          </cell>
          <cell r="BL653">
            <v>0</v>
          </cell>
          <cell r="BM653">
            <v>49283</v>
          </cell>
          <cell r="BN653">
            <v>79.488709677419351</v>
          </cell>
          <cell r="BO653">
            <v>0</v>
          </cell>
          <cell r="BP653">
            <v>0</v>
          </cell>
          <cell r="BY653">
            <v>688.52</v>
          </cell>
          <cell r="CF653">
            <v>118</v>
          </cell>
          <cell r="CG653">
            <v>727.32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X653">
            <v>0</v>
          </cell>
          <cell r="CY653">
            <v>0</v>
          </cell>
          <cell r="DB653">
            <v>0</v>
          </cell>
          <cell r="DC653">
            <v>0</v>
          </cell>
          <cell r="DJ653" t="str">
            <v>НКРЕ</v>
          </cell>
          <cell r="DL653">
            <v>40526</v>
          </cell>
          <cell r="DM653">
            <v>1752</v>
          </cell>
          <cell r="DO653" t="str">
            <v>на теплову енергію</v>
          </cell>
          <cell r="DT653">
            <v>293.8</v>
          </cell>
        </row>
        <row r="654">
          <cell r="W654">
            <v>628.38</v>
          </cell>
          <cell r="AF654">
            <v>39867</v>
          </cell>
          <cell r="AG654">
            <v>1415</v>
          </cell>
          <cell r="AH654">
            <v>587.27389179167369</v>
          </cell>
          <cell r="AM654">
            <v>5933</v>
          </cell>
          <cell r="AO654">
            <v>3728178.54</v>
          </cell>
          <cell r="AQ654">
            <v>3484296</v>
          </cell>
          <cell r="AU654">
            <v>0</v>
          </cell>
          <cell r="AW654">
            <v>0</v>
          </cell>
          <cell r="AY654">
            <v>2302918.75</v>
          </cell>
          <cell r="AZ654">
            <v>388.15418001011295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G654">
            <v>0</v>
          </cell>
          <cell r="BH654">
            <v>0</v>
          </cell>
          <cell r="BI654">
            <v>220397</v>
          </cell>
          <cell r="BJ654">
            <v>37.147648744311475</v>
          </cell>
          <cell r="BK654">
            <v>0</v>
          </cell>
          <cell r="BL654">
            <v>0</v>
          </cell>
          <cell r="BM654">
            <v>471603</v>
          </cell>
          <cell r="BN654">
            <v>79.48811730996124</v>
          </cell>
          <cell r="BO654">
            <v>0</v>
          </cell>
          <cell r="BP654">
            <v>0</v>
          </cell>
          <cell r="BY654">
            <v>688.52</v>
          </cell>
          <cell r="CF654">
            <v>1075</v>
          </cell>
          <cell r="CG654">
            <v>2142.25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X654">
            <v>0</v>
          </cell>
          <cell r="CY654">
            <v>0</v>
          </cell>
          <cell r="DB654">
            <v>0</v>
          </cell>
          <cell r="DC654">
            <v>0</v>
          </cell>
          <cell r="DJ654" t="str">
            <v>НКРКП</v>
          </cell>
          <cell r="DL654">
            <v>40816</v>
          </cell>
          <cell r="DM654">
            <v>96</v>
          </cell>
          <cell r="DT654">
            <v>920.03</v>
          </cell>
        </row>
        <row r="655">
          <cell r="W655">
            <v>724.83</v>
          </cell>
          <cell r="AF655">
            <v>39867</v>
          </cell>
          <cell r="AG655">
            <v>1416</v>
          </cell>
          <cell r="AH655">
            <v>604.02654867256638</v>
          </cell>
          <cell r="AM655">
            <v>565</v>
          </cell>
          <cell r="AO655">
            <v>409528.95</v>
          </cell>
          <cell r="AQ655">
            <v>341275</v>
          </cell>
          <cell r="AU655">
            <v>0</v>
          </cell>
          <cell r="AW655">
            <v>0</v>
          </cell>
          <cell r="AY655">
            <v>220651.75</v>
          </cell>
          <cell r="AZ655">
            <v>390.53407079646018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G655">
            <v>0</v>
          </cell>
          <cell r="BH655">
            <v>0</v>
          </cell>
          <cell r="BI655">
            <v>22008</v>
          </cell>
          <cell r="BJ655">
            <v>38.952212389380534</v>
          </cell>
          <cell r="BK655">
            <v>0</v>
          </cell>
          <cell r="BL655">
            <v>0</v>
          </cell>
          <cell r="BM655">
            <v>44911</v>
          </cell>
          <cell r="BN655">
            <v>79.488495575221236</v>
          </cell>
          <cell r="BO655">
            <v>0</v>
          </cell>
          <cell r="BP655">
            <v>0</v>
          </cell>
          <cell r="BY655">
            <v>688.52</v>
          </cell>
          <cell r="CF655">
            <v>103</v>
          </cell>
          <cell r="CG655">
            <v>2142.25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X655">
            <v>0</v>
          </cell>
          <cell r="CY655">
            <v>0</v>
          </cell>
          <cell r="DB655">
            <v>0</v>
          </cell>
          <cell r="DC655">
            <v>0</v>
          </cell>
          <cell r="DJ655" t="str">
            <v>НКРКП</v>
          </cell>
          <cell r="DL655">
            <v>40816</v>
          </cell>
          <cell r="DM655">
            <v>96</v>
          </cell>
          <cell r="DT655">
            <v>999.9</v>
          </cell>
        </row>
        <row r="656">
          <cell r="W656">
            <v>267.08999999999997</v>
          </cell>
          <cell r="AF656">
            <v>39682</v>
          </cell>
          <cell r="AG656">
            <v>832</v>
          </cell>
          <cell r="AH656">
            <v>267.09269162210336</v>
          </cell>
          <cell r="AM656">
            <v>1683</v>
          </cell>
          <cell r="AO656">
            <v>449512.47</v>
          </cell>
          <cell r="AQ656">
            <v>449517</v>
          </cell>
          <cell r="AU656">
            <v>0</v>
          </cell>
          <cell r="AW656">
            <v>0</v>
          </cell>
          <cell r="AY656">
            <v>216741.36000000002</v>
          </cell>
          <cell r="AZ656">
            <v>128.78274509803921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G656">
            <v>0</v>
          </cell>
          <cell r="BH656">
            <v>0</v>
          </cell>
          <cell r="BI656">
            <v>37734</v>
          </cell>
          <cell r="BJ656">
            <v>22.420677361853834</v>
          </cell>
          <cell r="BK656">
            <v>0</v>
          </cell>
          <cell r="BL656">
            <v>0</v>
          </cell>
          <cell r="BM656">
            <v>95955</v>
          </cell>
          <cell r="BN656">
            <v>57.014260249554368</v>
          </cell>
          <cell r="BO656">
            <v>0</v>
          </cell>
          <cell r="BP656">
            <v>0</v>
          </cell>
          <cell r="BY656">
            <v>913.52</v>
          </cell>
          <cell r="CF656">
            <v>298</v>
          </cell>
          <cell r="CG656">
            <v>727.32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X656">
            <v>0</v>
          </cell>
          <cell r="CY656">
            <v>0</v>
          </cell>
          <cell r="DB656">
            <v>0</v>
          </cell>
          <cell r="DC656">
            <v>0</v>
          </cell>
          <cell r="DJ656" t="str">
            <v>НКРЕ</v>
          </cell>
          <cell r="DL656">
            <v>40526</v>
          </cell>
          <cell r="DM656">
            <v>1752</v>
          </cell>
          <cell r="DO656" t="str">
            <v>Тариф на теплову енергію</v>
          </cell>
          <cell r="DT656">
            <v>293.8</v>
          </cell>
        </row>
        <row r="657">
          <cell r="W657">
            <v>573.77</v>
          </cell>
          <cell r="AF657">
            <v>39883</v>
          </cell>
          <cell r="AG657">
            <v>1518</v>
          </cell>
          <cell r="AH657">
            <v>521.60805084745766</v>
          </cell>
          <cell r="AM657">
            <v>3304</v>
          </cell>
          <cell r="AO657">
            <v>1895736.0799999998</v>
          </cell>
          <cell r="AQ657">
            <v>1723393</v>
          </cell>
          <cell r="AU657">
            <v>0</v>
          </cell>
          <cell r="AW657">
            <v>0</v>
          </cell>
          <cell r="AY657">
            <v>1251074</v>
          </cell>
          <cell r="AZ657">
            <v>378.65435835351087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G657">
            <v>0</v>
          </cell>
          <cell r="BH657">
            <v>0</v>
          </cell>
          <cell r="BI657">
            <v>90014</v>
          </cell>
          <cell r="BJ657">
            <v>27.243946731234868</v>
          </cell>
          <cell r="BK657">
            <v>0</v>
          </cell>
          <cell r="BL657">
            <v>0</v>
          </cell>
          <cell r="BM657">
            <v>188376</v>
          </cell>
          <cell r="BN657">
            <v>57.014527845036319</v>
          </cell>
          <cell r="BO657">
            <v>0</v>
          </cell>
          <cell r="BP657">
            <v>0</v>
          </cell>
          <cell r="BY657">
            <v>913.52</v>
          </cell>
          <cell r="CF657">
            <v>584</v>
          </cell>
          <cell r="CG657">
            <v>2142.25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X657">
            <v>0</v>
          </cell>
          <cell r="CY657">
            <v>0</v>
          </cell>
          <cell r="DB657">
            <v>0</v>
          </cell>
          <cell r="DC657">
            <v>0</v>
          </cell>
          <cell r="DJ657" t="str">
            <v>НКРКП</v>
          </cell>
          <cell r="DL657">
            <v>40816</v>
          </cell>
          <cell r="DM657">
            <v>96</v>
          </cell>
          <cell r="DT657">
            <v>858.32</v>
          </cell>
        </row>
        <row r="658">
          <cell r="W658">
            <v>610.64</v>
          </cell>
          <cell r="AF658">
            <v>39883</v>
          </cell>
          <cell r="AG658">
            <v>1518</v>
          </cell>
          <cell r="AH658">
            <v>524.58379373848982</v>
          </cell>
          <cell r="AM658">
            <v>543</v>
          </cell>
          <cell r="AO658">
            <v>331577.52</v>
          </cell>
          <cell r="AQ658">
            <v>284849</v>
          </cell>
          <cell r="AU658">
            <v>0</v>
          </cell>
          <cell r="AW658">
            <v>0</v>
          </cell>
          <cell r="AY658">
            <v>207798.25</v>
          </cell>
          <cell r="AZ658">
            <v>382.68554327808471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G658">
            <v>0</v>
          </cell>
          <cell r="BH658">
            <v>0</v>
          </cell>
          <cell r="BI658">
            <v>14918</v>
          </cell>
          <cell r="BJ658">
            <v>27.47329650092081</v>
          </cell>
          <cell r="BK658">
            <v>0</v>
          </cell>
          <cell r="BL658">
            <v>0</v>
          </cell>
          <cell r="BM658">
            <v>30959</v>
          </cell>
          <cell r="BN658">
            <v>57.014732965009209</v>
          </cell>
          <cell r="BO658">
            <v>0</v>
          </cell>
          <cell r="BP658">
            <v>0</v>
          </cell>
          <cell r="BY658">
            <v>913.52</v>
          </cell>
          <cell r="CF658">
            <v>97</v>
          </cell>
          <cell r="CG658">
            <v>2142.25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X658">
            <v>0</v>
          </cell>
          <cell r="CY658">
            <v>0</v>
          </cell>
          <cell r="DB658">
            <v>0</v>
          </cell>
          <cell r="DC658">
            <v>0</v>
          </cell>
          <cell r="DJ658" t="str">
            <v>НКРКП</v>
          </cell>
          <cell r="DL658">
            <v>40816</v>
          </cell>
          <cell r="DM658">
            <v>96</v>
          </cell>
          <cell r="DT658">
            <v>897.24</v>
          </cell>
        </row>
        <row r="659">
          <cell r="W659">
            <v>705.02</v>
          </cell>
          <cell r="AF659">
            <v>39883</v>
          </cell>
          <cell r="AG659">
            <v>1522</v>
          </cell>
          <cell r="AH659">
            <v>629.482905982906</v>
          </cell>
          <cell r="AM659">
            <v>234</v>
          </cell>
          <cell r="AO659">
            <v>164974.68</v>
          </cell>
          <cell r="AQ659">
            <v>147299</v>
          </cell>
          <cell r="AU659">
            <v>0</v>
          </cell>
          <cell r="AW659">
            <v>0</v>
          </cell>
          <cell r="AY659">
            <v>87832.25</v>
          </cell>
          <cell r="AZ659">
            <v>375.35149572649573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G659">
            <v>0</v>
          </cell>
          <cell r="BH659">
            <v>0</v>
          </cell>
          <cell r="BI659">
            <v>6042</v>
          </cell>
          <cell r="BJ659">
            <v>25.820512820512821</v>
          </cell>
          <cell r="BK659">
            <v>0</v>
          </cell>
          <cell r="BL659">
            <v>0</v>
          </cell>
          <cell r="BM659">
            <v>39394</v>
          </cell>
          <cell r="BN659">
            <v>168.35042735042734</v>
          </cell>
          <cell r="BO659">
            <v>0</v>
          </cell>
          <cell r="BP659">
            <v>0</v>
          </cell>
          <cell r="BY659">
            <v>798.97</v>
          </cell>
          <cell r="CF659">
            <v>41</v>
          </cell>
          <cell r="CG659">
            <v>2142.25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X659">
            <v>0</v>
          </cell>
          <cell r="CY659">
            <v>0</v>
          </cell>
          <cell r="DB659">
            <v>0</v>
          </cell>
          <cell r="DC659">
            <v>0</v>
          </cell>
          <cell r="DJ659" t="str">
            <v>НКРКП</v>
          </cell>
          <cell r="DL659">
            <v>40816</v>
          </cell>
          <cell r="DM659">
            <v>96</v>
          </cell>
          <cell r="DT659">
            <v>987.75</v>
          </cell>
        </row>
        <row r="660">
          <cell r="W660">
            <v>640.44000000000005</v>
          </cell>
          <cell r="AF660">
            <v>39883</v>
          </cell>
          <cell r="AG660">
            <v>1523</v>
          </cell>
          <cell r="AH660">
            <v>571.82058047493399</v>
          </cell>
          <cell r="AM660">
            <v>379</v>
          </cell>
          <cell r="AO660">
            <v>242726.76</v>
          </cell>
          <cell r="AQ660">
            <v>216720</v>
          </cell>
          <cell r="AU660">
            <v>0</v>
          </cell>
          <cell r="AW660">
            <v>0</v>
          </cell>
          <cell r="AY660">
            <v>143530.75</v>
          </cell>
          <cell r="AZ660">
            <v>378.7091029023747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G660">
            <v>0</v>
          </cell>
          <cell r="BH660">
            <v>0</v>
          </cell>
          <cell r="BI660">
            <v>11594</v>
          </cell>
          <cell r="BJ660">
            <v>30.591029023746703</v>
          </cell>
          <cell r="BK660">
            <v>0</v>
          </cell>
          <cell r="BL660">
            <v>0</v>
          </cell>
          <cell r="BM660">
            <v>45763</v>
          </cell>
          <cell r="BN660">
            <v>120.74670184696571</v>
          </cell>
          <cell r="BO660">
            <v>0</v>
          </cell>
          <cell r="BP660">
            <v>0</v>
          </cell>
          <cell r="BY660">
            <v>928.17</v>
          </cell>
          <cell r="CF660">
            <v>67</v>
          </cell>
          <cell r="CG660">
            <v>2142.25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X660">
            <v>0</v>
          </cell>
          <cell r="CY660">
            <v>0</v>
          </cell>
          <cell r="DB660">
            <v>0</v>
          </cell>
          <cell r="DC660">
            <v>0</v>
          </cell>
          <cell r="DJ660" t="str">
            <v>НКРКП</v>
          </cell>
          <cell r="DL660">
            <v>40816</v>
          </cell>
          <cell r="DM660">
            <v>96</v>
          </cell>
          <cell r="DT660">
            <v>925.3</v>
          </cell>
        </row>
        <row r="661">
          <cell r="W661">
            <v>615.77</v>
          </cell>
          <cell r="AF661">
            <v>39883</v>
          </cell>
          <cell r="AG661">
            <v>1520</v>
          </cell>
          <cell r="AH661">
            <v>549.79115479115478</v>
          </cell>
          <cell r="AM661">
            <v>407</v>
          </cell>
          <cell r="AO661">
            <v>250618.38999999998</v>
          </cell>
          <cell r="AQ661">
            <v>223765</v>
          </cell>
          <cell r="AU661">
            <v>0</v>
          </cell>
          <cell r="AW661">
            <v>0</v>
          </cell>
          <cell r="AY661">
            <v>139246.25</v>
          </cell>
          <cell r="AZ661">
            <v>342.12837837837839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G661">
            <v>0</v>
          </cell>
          <cell r="BH661">
            <v>0</v>
          </cell>
          <cell r="BI661">
            <v>8383</v>
          </cell>
          <cell r="BJ661">
            <v>20.597051597051596</v>
          </cell>
          <cell r="BK661">
            <v>0</v>
          </cell>
          <cell r="BL661">
            <v>0</v>
          </cell>
          <cell r="BM661">
            <v>51631</v>
          </cell>
          <cell r="BN661">
            <v>126.85749385749386</v>
          </cell>
          <cell r="BO661">
            <v>0</v>
          </cell>
          <cell r="BP661">
            <v>0</v>
          </cell>
          <cell r="BY661">
            <v>1047.17</v>
          </cell>
          <cell r="CF661">
            <v>65</v>
          </cell>
          <cell r="CG661">
            <v>2142.25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X661">
            <v>0</v>
          </cell>
          <cell r="CY661">
            <v>0</v>
          </cell>
          <cell r="DB661">
            <v>0</v>
          </cell>
          <cell r="DC661">
            <v>0</v>
          </cell>
          <cell r="DJ661" t="str">
            <v>НКРКП</v>
          </cell>
          <cell r="DL661">
            <v>40816</v>
          </cell>
          <cell r="DM661">
            <v>96</v>
          </cell>
          <cell r="DT661">
            <v>873.13</v>
          </cell>
        </row>
        <row r="662">
          <cell r="W662">
            <v>551.04999999999995</v>
          </cell>
          <cell r="AF662">
            <v>39883</v>
          </cell>
          <cell r="AG662">
            <v>1524</v>
          </cell>
          <cell r="AH662">
            <v>492.00908173562061</v>
          </cell>
          <cell r="AM662">
            <v>991</v>
          </cell>
          <cell r="AO662">
            <v>546090.54999999993</v>
          </cell>
          <cell r="AQ662">
            <v>487581</v>
          </cell>
          <cell r="AU662">
            <v>0</v>
          </cell>
          <cell r="AW662">
            <v>0</v>
          </cell>
          <cell r="AY662">
            <v>377036</v>
          </cell>
          <cell r="AZ662">
            <v>380.46014127144298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G662">
            <v>0</v>
          </cell>
          <cell r="BH662">
            <v>0</v>
          </cell>
          <cell r="BI662">
            <v>16440</v>
          </cell>
          <cell r="BJ662">
            <v>16.589303733602421</v>
          </cell>
          <cell r="BK662">
            <v>0</v>
          </cell>
          <cell r="BL662">
            <v>0</v>
          </cell>
          <cell r="BM662">
            <v>71504</v>
          </cell>
          <cell r="BN662">
            <v>72.153380423814326</v>
          </cell>
          <cell r="BO662">
            <v>0</v>
          </cell>
          <cell r="BP662">
            <v>0</v>
          </cell>
          <cell r="BY662">
            <v>1087.67</v>
          </cell>
          <cell r="CF662">
            <v>176</v>
          </cell>
          <cell r="CG662">
            <v>2142.25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X662">
            <v>0</v>
          </cell>
          <cell r="CY662">
            <v>0</v>
          </cell>
          <cell r="DB662">
            <v>0</v>
          </cell>
          <cell r="DC662">
            <v>0</v>
          </cell>
          <cell r="DJ662" t="str">
            <v>НКРКП</v>
          </cell>
          <cell r="DL662">
            <v>40816</v>
          </cell>
          <cell r="DM662">
            <v>96</v>
          </cell>
          <cell r="DT662">
            <v>836.51</v>
          </cell>
        </row>
        <row r="663">
          <cell r="W663">
            <v>665.89</v>
          </cell>
          <cell r="AF663">
            <v>39891</v>
          </cell>
          <cell r="AG663">
            <v>1553</v>
          </cell>
          <cell r="AH663">
            <v>590.01044826423993</v>
          </cell>
          <cell r="AM663">
            <v>2967</v>
          </cell>
          <cell r="AO663">
            <v>1975695.63</v>
          </cell>
          <cell r="AQ663">
            <v>1750561</v>
          </cell>
          <cell r="AU663">
            <v>0</v>
          </cell>
          <cell r="AW663">
            <v>0</v>
          </cell>
          <cell r="AY663">
            <v>998288.5</v>
          </cell>
          <cell r="AZ663">
            <v>336.46393663633302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G663">
            <v>0</v>
          </cell>
          <cell r="BH663">
            <v>0</v>
          </cell>
          <cell r="BI663">
            <v>80340</v>
          </cell>
          <cell r="BJ663">
            <v>27.077856420626897</v>
          </cell>
          <cell r="BK663">
            <v>0</v>
          </cell>
          <cell r="BL663">
            <v>0</v>
          </cell>
          <cell r="BM663">
            <v>395054</v>
          </cell>
          <cell r="BN663">
            <v>133.14930906639702</v>
          </cell>
          <cell r="BO663">
            <v>0</v>
          </cell>
          <cell r="BP663">
            <v>0</v>
          </cell>
          <cell r="BY663">
            <v>1066.23</v>
          </cell>
          <cell r="CF663">
            <v>466</v>
          </cell>
          <cell r="CG663">
            <v>2142.25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X663">
            <v>0</v>
          </cell>
          <cell r="CY663">
            <v>0</v>
          </cell>
          <cell r="DB663">
            <v>0</v>
          </cell>
          <cell r="DC663">
            <v>0</v>
          </cell>
          <cell r="DJ663" t="str">
            <v>НКРКП</v>
          </cell>
          <cell r="DL663">
            <v>40816</v>
          </cell>
          <cell r="DM663">
            <v>96</v>
          </cell>
          <cell r="DT663">
            <v>918.56</v>
          </cell>
        </row>
        <row r="664">
          <cell r="W664">
            <v>670.91</v>
          </cell>
          <cell r="AF664">
            <v>39891</v>
          </cell>
          <cell r="AG664">
            <v>1554</v>
          </cell>
          <cell r="AH664">
            <v>599.66666666666663</v>
          </cell>
          <cell r="AM664">
            <v>60</v>
          </cell>
          <cell r="AO664">
            <v>40254.6</v>
          </cell>
          <cell r="AQ664">
            <v>35980</v>
          </cell>
          <cell r="AU664">
            <v>0</v>
          </cell>
          <cell r="AW664">
            <v>0</v>
          </cell>
          <cell r="AY664">
            <v>21422.5</v>
          </cell>
          <cell r="AZ664">
            <v>357.04166666666669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G664">
            <v>0</v>
          </cell>
          <cell r="BH664">
            <v>0</v>
          </cell>
          <cell r="BI664">
            <v>1378</v>
          </cell>
          <cell r="BJ664">
            <v>22.966666666666665</v>
          </cell>
          <cell r="BK664">
            <v>0</v>
          </cell>
          <cell r="BL664">
            <v>0</v>
          </cell>
          <cell r="BM664">
            <v>7989</v>
          </cell>
          <cell r="BN664">
            <v>133.15</v>
          </cell>
          <cell r="BO664">
            <v>0</v>
          </cell>
          <cell r="BP664">
            <v>0</v>
          </cell>
          <cell r="BY664">
            <v>1066.23</v>
          </cell>
          <cell r="CF664">
            <v>10</v>
          </cell>
          <cell r="CG664">
            <v>2142.25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X664">
            <v>0</v>
          </cell>
          <cell r="CY664">
            <v>0</v>
          </cell>
          <cell r="DB664">
            <v>0</v>
          </cell>
          <cell r="DC664">
            <v>0</v>
          </cell>
          <cell r="DJ664" t="str">
            <v>НКРКП</v>
          </cell>
          <cell r="DL664">
            <v>40816</v>
          </cell>
          <cell r="DM664">
            <v>96</v>
          </cell>
          <cell r="DT664">
            <v>932.35</v>
          </cell>
        </row>
        <row r="665">
          <cell r="W665">
            <v>771.66</v>
          </cell>
          <cell r="AF665">
            <v>39891</v>
          </cell>
          <cell r="AG665">
            <v>1555</v>
          </cell>
          <cell r="AH665">
            <v>662.09767929723353</v>
          </cell>
          <cell r="AM665">
            <v>7627</v>
          </cell>
          <cell r="AO665">
            <v>5885450.8199999994</v>
          </cell>
          <cell r="AQ665">
            <v>5049819</v>
          </cell>
          <cell r="AU665">
            <v>0</v>
          </cell>
          <cell r="AW665">
            <v>0</v>
          </cell>
          <cell r="AY665">
            <v>2874899.5</v>
          </cell>
          <cell r="AZ665">
            <v>376.93713124426381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G665">
            <v>0</v>
          </cell>
          <cell r="BH665">
            <v>0</v>
          </cell>
          <cell r="BI665">
            <v>255875</v>
          </cell>
          <cell r="BJ665">
            <v>33.548577422315461</v>
          </cell>
          <cell r="BK665">
            <v>0</v>
          </cell>
          <cell r="BL665">
            <v>0</v>
          </cell>
          <cell r="BM665">
            <v>1044062</v>
          </cell>
          <cell r="BN665">
            <v>136.89025829290676</v>
          </cell>
          <cell r="BO665">
            <v>0</v>
          </cell>
          <cell r="BP665">
            <v>0</v>
          </cell>
          <cell r="BY665">
            <v>1003.46</v>
          </cell>
          <cell r="CF665">
            <v>1342</v>
          </cell>
          <cell r="CG665">
            <v>2142.25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X665">
            <v>0</v>
          </cell>
          <cell r="CY665">
            <v>0</v>
          </cell>
          <cell r="DB665">
            <v>0</v>
          </cell>
          <cell r="DC665">
            <v>0</v>
          </cell>
          <cell r="DJ665" t="str">
            <v>НКРКП</v>
          </cell>
          <cell r="DL665">
            <v>40904</v>
          </cell>
          <cell r="DM665">
            <v>236</v>
          </cell>
          <cell r="DT665">
            <v>999.9</v>
          </cell>
        </row>
        <row r="666">
          <cell r="W666">
            <v>767.3</v>
          </cell>
          <cell r="AF666">
            <v>39891</v>
          </cell>
          <cell r="AG666">
            <v>1556</v>
          </cell>
          <cell r="AH666">
            <v>655.53921568627447</v>
          </cell>
          <cell r="AM666">
            <v>204</v>
          </cell>
          <cell r="AO666">
            <v>156529.19999999998</v>
          </cell>
          <cell r="AQ666">
            <v>133730</v>
          </cell>
          <cell r="AU666">
            <v>0</v>
          </cell>
          <cell r="AW666">
            <v>0</v>
          </cell>
          <cell r="AY666">
            <v>72836.5</v>
          </cell>
          <cell r="AZ666">
            <v>357.04166666666669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G666">
            <v>0</v>
          </cell>
          <cell r="BH666">
            <v>0</v>
          </cell>
          <cell r="BI666">
            <v>9506</v>
          </cell>
          <cell r="BJ666">
            <v>46.598039215686278</v>
          </cell>
          <cell r="BK666">
            <v>0</v>
          </cell>
          <cell r="BL666">
            <v>0</v>
          </cell>
          <cell r="BM666">
            <v>27926</v>
          </cell>
          <cell r="BN666">
            <v>136.89215686274511</v>
          </cell>
          <cell r="BO666">
            <v>0</v>
          </cell>
          <cell r="BP666">
            <v>0</v>
          </cell>
          <cell r="BY666">
            <v>1003.46</v>
          </cell>
          <cell r="CF666">
            <v>34</v>
          </cell>
          <cell r="CG666">
            <v>2142.25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X666">
            <v>0</v>
          </cell>
          <cell r="CY666">
            <v>0</v>
          </cell>
          <cell r="DB666">
            <v>0</v>
          </cell>
          <cell r="DC666">
            <v>0</v>
          </cell>
          <cell r="DJ666" t="str">
            <v>НКРКП</v>
          </cell>
          <cell r="DL666">
            <v>40904</v>
          </cell>
          <cell r="DM666">
            <v>236</v>
          </cell>
          <cell r="DT666">
            <v>999.9</v>
          </cell>
        </row>
        <row r="667">
          <cell r="W667">
            <v>441.3</v>
          </cell>
          <cell r="AF667">
            <v>39773</v>
          </cell>
          <cell r="AG667">
            <v>1093</v>
          </cell>
          <cell r="AH667">
            <v>401.18041154889136</v>
          </cell>
          <cell r="AM667">
            <v>250.76</v>
          </cell>
          <cell r="AO667">
            <v>110660.38799999999</v>
          </cell>
          <cell r="AQ667">
            <v>100600</v>
          </cell>
          <cell r="AU667">
            <v>0</v>
          </cell>
          <cell r="AW667">
            <v>0</v>
          </cell>
          <cell r="AY667">
            <v>32002.080000000002</v>
          </cell>
          <cell r="AZ667">
            <v>127.62035412346468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G667">
            <v>0</v>
          </cell>
          <cell r="BH667">
            <v>0</v>
          </cell>
          <cell r="BI667">
            <v>17558</v>
          </cell>
          <cell r="BJ667">
            <v>70.01914180890094</v>
          </cell>
          <cell r="BK667">
            <v>0</v>
          </cell>
          <cell r="BL667">
            <v>0</v>
          </cell>
          <cell r="BM667">
            <v>26717</v>
          </cell>
          <cell r="BN667">
            <v>106.54410591800925</v>
          </cell>
          <cell r="BO667">
            <v>0</v>
          </cell>
          <cell r="BP667">
            <v>0</v>
          </cell>
          <cell r="BY667">
            <v>928.68</v>
          </cell>
          <cell r="CF667">
            <v>44</v>
          </cell>
          <cell r="CG667">
            <v>727.32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X667">
            <v>0</v>
          </cell>
          <cell r="CY667">
            <v>0</v>
          </cell>
          <cell r="DB667">
            <v>0</v>
          </cell>
          <cell r="DC667">
            <v>0</v>
          </cell>
          <cell r="DJ667" t="str">
            <v>НКРЕ</v>
          </cell>
          <cell r="DL667">
            <v>40526</v>
          </cell>
          <cell r="DM667">
            <v>1752</v>
          </cell>
          <cell r="DO667" t="str">
            <v>на теплову енергію</v>
          </cell>
          <cell r="DT667">
            <v>485.43</v>
          </cell>
        </row>
        <row r="668">
          <cell r="W668">
            <v>701.43</v>
          </cell>
          <cell r="AF668">
            <v>39882</v>
          </cell>
          <cell r="AG668">
            <v>1508</v>
          </cell>
          <cell r="AH668">
            <v>608.19018964433496</v>
          </cell>
          <cell r="AM668">
            <v>1573.4190000000001</v>
          </cell>
          <cell r="AO668">
            <v>1103643.28917</v>
          </cell>
          <cell r="AQ668">
            <v>956938</v>
          </cell>
          <cell r="AU668">
            <v>0</v>
          </cell>
          <cell r="AW668">
            <v>0</v>
          </cell>
          <cell r="AY668">
            <v>584834.25</v>
          </cell>
          <cell r="AZ668">
            <v>371.69644576555891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G668">
            <v>0</v>
          </cell>
          <cell r="BH668">
            <v>0</v>
          </cell>
          <cell r="BI668">
            <v>68305</v>
          </cell>
          <cell r="BJ668">
            <v>43.411831177836291</v>
          </cell>
          <cell r="BK668">
            <v>0</v>
          </cell>
          <cell r="BL668">
            <v>0</v>
          </cell>
          <cell r="BM668">
            <v>167640</v>
          </cell>
          <cell r="BN668">
            <v>106.54504617015556</v>
          </cell>
          <cell r="BO668">
            <v>0</v>
          </cell>
          <cell r="BP668">
            <v>0</v>
          </cell>
          <cell r="BY668">
            <v>928.68</v>
          </cell>
          <cell r="CF668">
            <v>273</v>
          </cell>
          <cell r="CG668">
            <v>2142.25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X668">
            <v>0</v>
          </cell>
          <cell r="CY668">
            <v>0</v>
          </cell>
          <cell r="DB668">
            <v>0</v>
          </cell>
          <cell r="DC668">
            <v>0</v>
          </cell>
          <cell r="DJ668" t="str">
            <v>НКРКП</v>
          </cell>
          <cell r="DL668">
            <v>40816</v>
          </cell>
          <cell r="DM668">
            <v>96</v>
          </cell>
          <cell r="DT668">
            <v>981.03</v>
          </cell>
        </row>
        <row r="669">
          <cell r="W669">
            <v>829.12</v>
          </cell>
          <cell r="AF669">
            <v>39882</v>
          </cell>
          <cell r="AG669">
            <v>1509</v>
          </cell>
          <cell r="AH669">
            <v>675.54232476088089</v>
          </cell>
          <cell r="AM669">
            <v>181.39500000000001</v>
          </cell>
          <cell r="AO669">
            <v>150398.2224</v>
          </cell>
          <cell r="AQ669">
            <v>122540</v>
          </cell>
          <cell r="AU669">
            <v>0</v>
          </cell>
          <cell r="AW669">
            <v>0</v>
          </cell>
          <cell r="AY669">
            <v>68552</v>
          </cell>
          <cell r="AZ669">
            <v>377.91559855563821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G669">
            <v>0</v>
          </cell>
          <cell r="BH669">
            <v>0</v>
          </cell>
          <cell r="BI669">
            <v>16842</v>
          </cell>
          <cell r="BJ669">
            <v>92.847101629041589</v>
          </cell>
          <cell r="BK669">
            <v>0</v>
          </cell>
          <cell r="BL669">
            <v>0</v>
          </cell>
          <cell r="BM669">
            <v>19327</v>
          </cell>
          <cell r="BN669">
            <v>106.54648694837233</v>
          </cell>
          <cell r="BO669">
            <v>0</v>
          </cell>
          <cell r="BP669">
            <v>0</v>
          </cell>
          <cell r="BY669">
            <v>928.68</v>
          </cell>
          <cell r="CF669">
            <v>32</v>
          </cell>
          <cell r="CG669">
            <v>2142.25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X669">
            <v>0</v>
          </cell>
          <cell r="CY669">
            <v>0</v>
          </cell>
          <cell r="DB669">
            <v>0</v>
          </cell>
          <cell r="DC669">
            <v>0</v>
          </cell>
          <cell r="DJ669" t="str">
            <v>НКРКП</v>
          </cell>
          <cell r="DL669">
            <v>40816</v>
          </cell>
          <cell r="DM669">
            <v>96</v>
          </cell>
          <cell r="DT669">
            <v>999.9</v>
          </cell>
        </row>
        <row r="670">
          <cell r="W670">
            <v>645.86</v>
          </cell>
          <cell r="AF670">
            <v>39877</v>
          </cell>
          <cell r="AG670">
            <v>1490</v>
          </cell>
          <cell r="AH670">
            <v>598.01878787878786</v>
          </cell>
          <cell r="AM670">
            <v>1650</v>
          </cell>
          <cell r="AO670">
            <v>1065669</v>
          </cell>
          <cell r="AQ670">
            <v>986731</v>
          </cell>
          <cell r="AU670">
            <v>0</v>
          </cell>
          <cell r="AW670">
            <v>0</v>
          </cell>
          <cell r="AY670">
            <v>608470</v>
          </cell>
          <cell r="AZ670">
            <v>368.76969696969695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G670">
            <v>0</v>
          </cell>
          <cell r="BH670">
            <v>0</v>
          </cell>
          <cell r="BI670">
            <v>49186</v>
          </cell>
          <cell r="BJ670">
            <v>29.809696969696969</v>
          </cell>
          <cell r="BK670">
            <v>0</v>
          </cell>
          <cell r="BL670">
            <v>0</v>
          </cell>
          <cell r="BM670">
            <v>150977</v>
          </cell>
          <cell r="BN670">
            <v>91.50121212121212</v>
          </cell>
          <cell r="BO670">
            <v>0</v>
          </cell>
          <cell r="BP670">
            <v>0</v>
          </cell>
          <cell r="BY670">
            <v>772.68</v>
          </cell>
          <cell r="CF670">
            <v>284</v>
          </cell>
          <cell r="CG670">
            <v>2142.5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X670">
            <v>0</v>
          </cell>
          <cell r="CY670">
            <v>0</v>
          </cell>
          <cell r="DB670">
            <v>0</v>
          </cell>
          <cell r="DC670">
            <v>0</v>
          </cell>
          <cell r="DJ670" t="str">
            <v>НКРКП</v>
          </cell>
          <cell r="DL670">
            <v>40816</v>
          </cell>
          <cell r="DM670">
            <v>96</v>
          </cell>
          <cell r="DT670">
            <v>923.21</v>
          </cell>
        </row>
        <row r="671">
          <cell r="W671">
            <v>739.92</v>
          </cell>
          <cell r="AF671">
            <v>39877</v>
          </cell>
          <cell r="AG671">
            <v>1491</v>
          </cell>
          <cell r="AH671">
            <v>616.59726962457341</v>
          </cell>
          <cell r="AM671">
            <v>293</v>
          </cell>
          <cell r="AO671">
            <v>216796.56</v>
          </cell>
          <cell r="AQ671">
            <v>180663</v>
          </cell>
          <cell r="AU671">
            <v>0</v>
          </cell>
          <cell r="AW671">
            <v>0</v>
          </cell>
          <cell r="AY671">
            <v>104982.5</v>
          </cell>
          <cell r="AZ671">
            <v>358.30204778156997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G671">
            <v>0</v>
          </cell>
          <cell r="BH671">
            <v>0</v>
          </cell>
          <cell r="BI671">
            <v>18078</v>
          </cell>
          <cell r="BJ671">
            <v>61.69965870307167</v>
          </cell>
          <cell r="BK671">
            <v>0</v>
          </cell>
          <cell r="BL671">
            <v>0</v>
          </cell>
          <cell r="BM671">
            <v>26810</v>
          </cell>
          <cell r="BN671">
            <v>91.501706484641645</v>
          </cell>
          <cell r="BO671">
            <v>0</v>
          </cell>
          <cell r="BP671">
            <v>0</v>
          </cell>
          <cell r="BY671">
            <v>772.68</v>
          </cell>
          <cell r="CF671">
            <v>49</v>
          </cell>
          <cell r="CG671">
            <v>2142.5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X671">
            <v>0</v>
          </cell>
          <cell r="CY671">
            <v>0</v>
          </cell>
          <cell r="DB671">
            <v>0</v>
          </cell>
          <cell r="DC671">
            <v>0</v>
          </cell>
          <cell r="DJ671" t="str">
            <v>НКРКП</v>
          </cell>
          <cell r="DL671">
            <v>40816</v>
          </cell>
          <cell r="DM671">
            <v>96</v>
          </cell>
          <cell r="DT671">
            <v>999.9</v>
          </cell>
        </row>
        <row r="672">
          <cell r="W672">
            <v>677.35</v>
          </cell>
          <cell r="AF672">
            <v>39877</v>
          </cell>
          <cell r="AG672">
            <v>1502</v>
          </cell>
          <cell r="AH672">
            <v>604.77072554907295</v>
          </cell>
          <cell r="AM672">
            <v>678.05200000000002</v>
          </cell>
          <cell r="AO672">
            <v>459278.52220000001</v>
          </cell>
          <cell r="AQ672">
            <v>410066</v>
          </cell>
          <cell r="AU672">
            <v>0</v>
          </cell>
          <cell r="AW672">
            <v>0</v>
          </cell>
          <cell r="AY672">
            <v>252785.5</v>
          </cell>
          <cell r="AZ672">
            <v>372.81137729849627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G672">
            <v>0</v>
          </cell>
          <cell r="BH672">
            <v>0</v>
          </cell>
          <cell r="BI672">
            <v>13532</v>
          </cell>
          <cell r="BJ672">
            <v>19.957171426380278</v>
          </cell>
          <cell r="BK672">
            <v>0</v>
          </cell>
          <cell r="BL672">
            <v>0</v>
          </cell>
          <cell r="BM672">
            <v>80100</v>
          </cell>
          <cell r="BN672">
            <v>118.13253260811855</v>
          </cell>
          <cell r="BO672">
            <v>0</v>
          </cell>
          <cell r="BP672">
            <v>0</v>
          </cell>
          <cell r="BY672">
            <v>696.24</v>
          </cell>
          <cell r="CF672">
            <v>118</v>
          </cell>
          <cell r="CG672">
            <v>2142.25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X672">
            <v>0</v>
          </cell>
          <cell r="CY672">
            <v>0</v>
          </cell>
          <cell r="DB672">
            <v>0</v>
          </cell>
          <cell r="DC672">
            <v>0</v>
          </cell>
          <cell r="DJ672" t="str">
            <v>НКРКП</v>
          </cell>
          <cell r="DL672">
            <v>40816</v>
          </cell>
          <cell r="DM672">
            <v>96</v>
          </cell>
          <cell r="DT672">
            <v>958.52</v>
          </cell>
        </row>
        <row r="673">
          <cell r="W673">
            <v>564.21</v>
          </cell>
          <cell r="AF673">
            <v>39877</v>
          </cell>
          <cell r="AG673">
            <v>1497</v>
          </cell>
          <cell r="AH673">
            <v>503.75784737413085</v>
          </cell>
          <cell r="AM673">
            <v>562.29</v>
          </cell>
          <cell r="AO673">
            <v>317249.6409</v>
          </cell>
          <cell r="AQ673">
            <v>283258</v>
          </cell>
          <cell r="AU673">
            <v>0</v>
          </cell>
          <cell r="AW673">
            <v>0</v>
          </cell>
          <cell r="AY673">
            <v>187232.65000000002</v>
          </cell>
          <cell r="AZ673">
            <v>332.98235785804485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G673">
            <v>0</v>
          </cell>
          <cell r="BH673">
            <v>0</v>
          </cell>
          <cell r="BI673">
            <v>6374</v>
          </cell>
          <cell r="BJ673">
            <v>11.335787582919846</v>
          </cell>
          <cell r="BK673">
            <v>0</v>
          </cell>
          <cell r="BL673">
            <v>0</v>
          </cell>
          <cell r="BM673">
            <v>40161</v>
          </cell>
          <cell r="BN673">
            <v>71.423998292695941</v>
          </cell>
          <cell r="BO673">
            <v>0</v>
          </cell>
          <cell r="BP673">
            <v>0</v>
          </cell>
          <cell r="BY673">
            <v>814.53</v>
          </cell>
          <cell r="CF673">
            <v>87.4</v>
          </cell>
          <cell r="CG673">
            <v>2142.25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X673">
            <v>0</v>
          </cell>
          <cell r="CY673">
            <v>0</v>
          </cell>
          <cell r="DB673">
            <v>0</v>
          </cell>
          <cell r="DC673">
            <v>0</v>
          </cell>
          <cell r="DJ673" t="str">
            <v>НКРКП</v>
          </cell>
          <cell r="DL673">
            <v>40816</v>
          </cell>
          <cell r="DM673">
            <v>96</v>
          </cell>
          <cell r="DT673">
            <v>814.41</v>
          </cell>
        </row>
        <row r="674">
          <cell r="W674">
            <v>729.97</v>
          </cell>
          <cell r="AF674">
            <v>39877</v>
          </cell>
          <cell r="AG674">
            <v>1499</v>
          </cell>
          <cell r="AH674">
            <v>651.75579192772841</v>
          </cell>
          <cell r="AM674">
            <v>144.12299999999999</v>
          </cell>
          <cell r="AO674">
            <v>105205.46631</v>
          </cell>
          <cell r="AQ674">
            <v>93933</v>
          </cell>
          <cell r="AU674">
            <v>0</v>
          </cell>
          <cell r="AW674">
            <v>0</v>
          </cell>
          <cell r="AY674">
            <v>46529.67</v>
          </cell>
          <cell r="AZ674">
            <v>322.84694323598592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G674">
            <v>0</v>
          </cell>
          <cell r="BH674">
            <v>0</v>
          </cell>
          <cell r="BI674">
            <v>21</v>
          </cell>
          <cell r="BJ674">
            <v>0.14570887367040652</v>
          </cell>
          <cell r="BK674">
            <v>0</v>
          </cell>
          <cell r="BL674">
            <v>0</v>
          </cell>
          <cell r="BM674">
            <v>22661</v>
          </cell>
          <cell r="BN674">
            <v>157.23375172595632</v>
          </cell>
          <cell r="BO674">
            <v>0</v>
          </cell>
          <cell r="BP674">
            <v>0</v>
          </cell>
          <cell r="BY674">
            <v>689.36</v>
          </cell>
          <cell r="CF674">
            <v>21.72</v>
          </cell>
          <cell r="CG674">
            <v>2142.25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X674">
            <v>0</v>
          </cell>
          <cell r="CY674">
            <v>0</v>
          </cell>
          <cell r="DB674">
            <v>0</v>
          </cell>
          <cell r="DC674">
            <v>0</v>
          </cell>
          <cell r="DJ674" t="str">
            <v>НКРКП</v>
          </cell>
          <cell r="DL674">
            <v>40816</v>
          </cell>
          <cell r="DM674">
            <v>96</v>
          </cell>
          <cell r="DT674">
            <v>972.56</v>
          </cell>
        </row>
        <row r="675">
          <cell r="W675">
            <v>698.01</v>
          </cell>
          <cell r="AF675">
            <v>39877</v>
          </cell>
          <cell r="AG675">
            <v>1500</v>
          </cell>
          <cell r="AH675">
            <v>623.22495750863538</v>
          </cell>
          <cell r="AM675">
            <v>310.06299999999999</v>
          </cell>
          <cell r="AO675">
            <v>216427.07462999999</v>
          </cell>
          <cell r="AQ675">
            <v>193239</v>
          </cell>
          <cell r="AU675">
            <v>0</v>
          </cell>
          <cell r="AW675">
            <v>0</v>
          </cell>
          <cell r="AY675">
            <v>109254.75</v>
          </cell>
          <cell r="AZ675">
            <v>352.36306815066615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G675">
            <v>0</v>
          </cell>
          <cell r="BH675">
            <v>0</v>
          </cell>
          <cell r="BI675">
            <v>3506</v>
          </cell>
          <cell r="BJ675">
            <v>11.307379468043592</v>
          </cell>
          <cell r="BK675">
            <v>0</v>
          </cell>
          <cell r="BL675">
            <v>0</v>
          </cell>
          <cell r="BM675">
            <v>41521</v>
          </cell>
          <cell r="BN675">
            <v>133.91149540577237</v>
          </cell>
          <cell r="BO675">
            <v>0</v>
          </cell>
          <cell r="BP675">
            <v>0</v>
          </cell>
          <cell r="BY675">
            <v>631.58000000000004</v>
          </cell>
          <cell r="CF675">
            <v>51</v>
          </cell>
          <cell r="CG675">
            <v>2142.25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X675">
            <v>0</v>
          </cell>
          <cell r="CY675">
            <v>0</v>
          </cell>
          <cell r="DB675">
            <v>0</v>
          </cell>
          <cell r="DC675">
            <v>0</v>
          </cell>
          <cell r="DJ675" t="str">
            <v>НКРКП</v>
          </cell>
          <cell r="DL675">
            <v>40816</v>
          </cell>
          <cell r="DM675">
            <v>96</v>
          </cell>
          <cell r="DT675">
            <v>964.28</v>
          </cell>
        </row>
        <row r="676">
          <cell r="W676">
            <v>573.69000000000005</v>
          </cell>
          <cell r="AF676">
            <v>39877</v>
          </cell>
          <cell r="AG676">
            <v>1496</v>
          </cell>
          <cell r="AH676">
            <v>512.22815533980588</v>
          </cell>
          <cell r="AM676">
            <v>412</v>
          </cell>
          <cell r="AO676">
            <v>236360.28000000003</v>
          </cell>
          <cell r="AQ676">
            <v>211038</v>
          </cell>
          <cell r="AU676">
            <v>0</v>
          </cell>
          <cell r="AW676">
            <v>0</v>
          </cell>
          <cell r="AY676">
            <v>134961.75</v>
          </cell>
          <cell r="AZ676">
            <v>327.57706310679612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G676">
            <v>0</v>
          </cell>
          <cell r="BH676">
            <v>0</v>
          </cell>
          <cell r="BI676">
            <v>5631</v>
          </cell>
          <cell r="BJ676">
            <v>13.66747572815534</v>
          </cell>
          <cell r="BK676">
            <v>0</v>
          </cell>
          <cell r="BL676">
            <v>0</v>
          </cell>
          <cell r="BM676">
            <v>37029</v>
          </cell>
          <cell r="BN676">
            <v>89.876213592233015</v>
          </cell>
          <cell r="BO676">
            <v>0</v>
          </cell>
          <cell r="BP676">
            <v>0</v>
          </cell>
          <cell r="BY676">
            <v>751</v>
          </cell>
          <cell r="CF676">
            <v>63</v>
          </cell>
          <cell r="CG676">
            <v>2142.25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X676">
            <v>0</v>
          </cell>
          <cell r="CY676">
            <v>0</v>
          </cell>
          <cell r="DB676">
            <v>0</v>
          </cell>
          <cell r="DC676">
            <v>0</v>
          </cell>
          <cell r="DJ676" t="str">
            <v>НКРКП</v>
          </cell>
          <cell r="DL676">
            <v>40816</v>
          </cell>
          <cell r="DM676">
            <v>96</v>
          </cell>
          <cell r="DT676">
            <v>821.08</v>
          </cell>
        </row>
        <row r="677">
          <cell r="W677">
            <v>735.92</v>
          </cell>
          <cell r="AF677">
            <v>39877</v>
          </cell>
          <cell r="AG677">
            <v>1495</v>
          </cell>
          <cell r="AH677">
            <v>657.08117758507615</v>
          </cell>
          <cell r="AM677">
            <v>439.13600000000002</v>
          </cell>
          <cell r="AO677">
            <v>323168.96512000001</v>
          </cell>
          <cell r="AQ677">
            <v>288548</v>
          </cell>
          <cell r="AU677">
            <v>0</v>
          </cell>
          <cell r="AW677">
            <v>0</v>
          </cell>
          <cell r="AY677">
            <v>162811</v>
          </cell>
          <cell r="AZ677">
            <v>370.75302412009034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G677">
            <v>0</v>
          </cell>
          <cell r="BH677">
            <v>0</v>
          </cell>
          <cell r="BI677">
            <v>14649</v>
          </cell>
          <cell r="BJ677">
            <v>33.358686147343874</v>
          </cell>
          <cell r="BK677">
            <v>0</v>
          </cell>
          <cell r="BL677">
            <v>0</v>
          </cell>
          <cell r="BM677">
            <v>74027</v>
          </cell>
          <cell r="BN677">
            <v>168.57420024775922</v>
          </cell>
          <cell r="BO677">
            <v>0</v>
          </cell>
          <cell r="BP677">
            <v>0</v>
          </cell>
          <cell r="BY677">
            <v>750.69</v>
          </cell>
          <cell r="CF677">
            <v>76</v>
          </cell>
          <cell r="CG677">
            <v>2142.25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X677">
            <v>0</v>
          </cell>
          <cell r="CY677">
            <v>0</v>
          </cell>
          <cell r="DB677">
            <v>0</v>
          </cell>
          <cell r="DC677">
            <v>0</v>
          </cell>
          <cell r="DJ677" t="str">
            <v>НКРКП</v>
          </cell>
          <cell r="DL677">
            <v>40816</v>
          </cell>
          <cell r="DM677">
            <v>96</v>
          </cell>
          <cell r="DT677">
            <v>999.9</v>
          </cell>
        </row>
        <row r="678">
          <cell r="W678">
            <v>524.70117609099998</v>
          </cell>
          <cell r="AF678">
            <v>39811</v>
          </cell>
          <cell r="AG678">
            <v>1268</v>
          </cell>
          <cell r="AH678">
            <v>437.25097470597711</v>
          </cell>
          <cell r="AM678">
            <v>31035</v>
          </cell>
          <cell r="AO678">
            <v>16284100.999984184</v>
          </cell>
          <cell r="AQ678">
            <v>13570084</v>
          </cell>
          <cell r="AU678">
            <v>0</v>
          </cell>
          <cell r="AW678">
            <v>0</v>
          </cell>
          <cell r="AY678">
            <v>8196947.9999940712</v>
          </cell>
          <cell r="AZ678">
            <v>264.11947800850879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G678">
            <v>0</v>
          </cell>
          <cell r="BH678">
            <v>0</v>
          </cell>
          <cell r="BI678">
            <v>790916</v>
          </cell>
          <cell r="BJ678">
            <v>25.484646367004995</v>
          </cell>
          <cell r="BK678">
            <v>0</v>
          </cell>
          <cell r="BL678">
            <v>0</v>
          </cell>
          <cell r="BM678">
            <v>3304537</v>
          </cell>
          <cell r="BN678">
            <v>106.47775092637345</v>
          </cell>
          <cell r="BO678">
            <v>0</v>
          </cell>
          <cell r="BP678">
            <v>0</v>
          </cell>
          <cell r="BY678">
            <v>1336.18</v>
          </cell>
          <cell r="CF678">
            <v>5346.1610706700003</v>
          </cell>
          <cell r="CG678">
            <v>1533.24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X678">
            <v>0</v>
          </cell>
          <cell r="CY678">
            <v>0</v>
          </cell>
          <cell r="DB678">
            <v>0</v>
          </cell>
          <cell r="DC678">
            <v>0</v>
          </cell>
          <cell r="DJ678" t="str">
            <v>НКРКП</v>
          </cell>
          <cell r="DL678">
            <v>40816</v>
          </cell>
          <cell r="DM678">
            <v>100</v>
          </cell>
          <cell r="DT678">
            <v>906.84</v>
          </cell>
        </row>
        <row r="679">
          <cell r="W679">
            <v>701.57</v>
          </cell>
          <cell r="AF679">
            <v>39877</v>
          </cell>
          <cell r="AG679">
            <v>1492</v>
          </cell>
          <cell r="AH679">
            <v>626.40436964341222</v>
          </cell>
          <cell r="AM679">
            <v>180.15199999999999</v>
          </cell>
          <cell r="AO679">
            <v>126389.23864</v>
          </cell>
          <cell r="AQ679">
            <v>112848</v>
          </cell>
          <cell r="AU679">
            <v>0</v>
          </cell>
          <cell r="AW679">
            <v>0</v>
          </cell>
          <cell r="AY679">
            <v>64717.372500000005</v>
          </cell>
          <cell r="AZ679">
            <v>359.2376021359741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G679">
            <v>0</v>
          </cell>
          <cell r="BH679">
            <v>0</v>
          </cell>
          <cell r="BI679">
            <v>1675</v>
          </cell>
          <cell r="BJ679">
            <v>9.2977041609307705</v>
          </cell>
          <cell r="BK679">
            <v>0</v>
          </cell>
          <cell r="BL679">
            <v>0</v>
          </cell>
          <cell r="BM679">
            <v>19625</v>
          </cell>
          <cell r="BN679">
            <v>108.93578755717395</v>
          </cell>
          <cell r="BO679">
            <v>0</v>
          </cell>
          <cell r="BP679">
            <v>0</v>
          </cell>
          <cell r="BY679">
            <v>702.4</v>
          </cell>
          <cell r="CF679">
            <v>30.21</v>
          </cell>
          <cell r="CG679">
            <v>2142.25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X679">
            <v>0</v>
          </cell>
          <cell r="CY679">
            <v>0</v>
          </cell>
          <cell r="DB679">
            <v>0</v>
          </cell>
          <cell r="DC679">
            <v>0</v>
          </cell>
          <cell r="DJ679" t="str">
            <v>НКРКП</v>
          </cell>
          <cell r="DL679">
            <v>40816</v>
          </cell>
          <cell r="DM679">
            <v>96</v>
          </cell>
          <cell r="DT679">
            <v>971.52</v>
          </cell>
        </row>
        <row r="680">
          <cell r="W680">
            <v>764.48</v>
          </cell>
          <cell r="AF680">
            <v>39877</v>
          </cell>
          <cell r="AG680">
            <v>1498</v>
          </cell>
          <cell r="AH680">
            <v>696.42531682482593</v>
          </cell>
          <cell r="AM680">
            <v>164.602</v>
          </cell>
          <cell r="AO680">
            <v>125834.93696000001</v>
          </cell>
          <cell r="AQ680">
            <v>114633</v>
          </cell>
          <cell r="AU680">
            <v>0</v>
          </cell>
          <cell r="AW680">
            <v>0</v>
          </cell>
          <cell r="AY680">
            <v>57204.75</v>
          </cell>
          <cell r="AZ680">
            <v>347.53374807110487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G680">
            <v>0</v>
          </cell>
          <cell r="BH680">
            <v>0</v>
          </cell>
          <cell r="BI680">
            <v>2256</v>
          </cell>
          <cell r="BJ680">
            <v>13.705787292985503</v>
          </cell>
          <cell r="BK680">
            <v>0</v>
          </cell>
          <cell r="BL680">
            <v>0</v>
          </cell>
          <cell r="BM680">
            <v>33705</v>
          </cell>
          <cell r="BN680">
            <v>204.76664925092041</v>
          </cell>
          <cell r="BO680">
            <v>0</v>
          </cell>
          <cell r="BP680">
            <v>0</v>
          </cell>
          <cell r="BY680">
            <v>638.58000000000004</v>
          </cell>
          <cell r="CF680">
            <v>26.7</v>
          </cell>
          <cell r="CG680">
            <v>2142.5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X680">
            <v>0</v>
          </cell>
          <cell r="CY680">
            <v>0</v>
          </cell>
          <cell r="DB680">
            <v>0</v>
          </cell>
          <cell r="DC680">
            <v>0</v>
          </cell>
          <cell r="DJ680" t="str">
            <v>НКРКП</v>
          </cell>
          <cell r="DL680">
            <v>40816</v>
          </cell>
          <cell r="DM680">
            <v>96</v>
          </cell>
          <cell r="DT680">
            <v>999.9</v>
          </cell>
        </row>
        <row r="681">
          <cell r="W681">
            <v>695.44</v>
          </cell>
          <cell r="AF681">
            <v>39877</v>
          </cell>
          <cell r="AG681">
            <v>1493</v>
          </cell>
          <cell r="AH681">
            <v>620.93229166666663</v>
          </cell>
          <cell r="AM681">
            <v>192</v>
          </cell>
          <cell r="AO681">
            <v>133524.48000000001</v>
          </cell>
          <cell r="AQ681">
            <v>119219</v>
          </cell>
          <cell r="AU681">
            <v>0</v>
          </cell>
          <cell r="AW681">
            <v>0</v>
          </cell>
          <cell r="AY681">
            <v>64267.5</v>
          </cell>
          <cell r="AZ681">
            <v>334.7265625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G681">
            <v>0</v>
          </cell>
          <cell r="BH681">
            <v>0</v>
          </cell>
          <cell r="BI681">
            <v>128</v>
          </cell>
          <cell r="BJ681">
            <v>0.66666666666666663</v>
          </cell>
          <cell r="BK681">
            <v>0</v>
          </cell>
          <cell r="BL681">
            <v>0</v>
          </cell>
          <cell r="BM681">
            <v>25209</v>
          </cell>
          <cell r="BN681">
            <v>131.296875</v>
          </cell>
          <cell r="BO681">
            <v>0</v>
          </cell>
          <cell r="BP681">
            <v>0</v>
          </cell>
          <cell r="BY681">
            <v>766.92</v>
          </cell>
          <cell r="CF681">
            <v>30</v>
          </cell>
          <cell r="CG681">
            <v>2142.25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X681">
            <v>0</v>
          </cell>
          <cell r="CY681">
            <v>0</v>
          </cell>
          <cell r="DB681">
            <v>0</v>
          </cell>
          <cell r="DC681">
            <v>0</v>
          </cell>
          <cell r="DJ681" t="str">
            <v>НКРКП</v>
          </cell>
          <cell r="DL681">
            <v>40816</v>
          </cell>
          <cell r="DM681">
            <v>96</v>
          </cell>
          <cell r="DT681">
            <v>946.71</v>
          </cell>
        </row>
        <row r="682">
          <cell r="W682">
            <v>523.23</v>
          </cell>
          <cell r="AF682">
            <v>39877</v>
          </cell>
          <cell r="AG682">
            <v>1494</v>
          </cell>
          <cell r="AH682">
            <v>467.17289719626166</v>
          </cell>
          <cell r="AM682">
            <v>428</v>
          </cell>
          <cell r="AO682">
            <v>223942.44</v>
          </cell>
          <cell r="AQ682">
            <v>199950</v>
          </cell>
          <cell r="AU682">
            <v>0</v>
          </cell>
          <cell r="AW682">
            <v>0</v>
          </cell>
          <cell r="AY682">
            <v>141388.5</v>
          </cell>
          <cell r="AZ682">
            <v>330.34696261682245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G682">
            <v>0</v>
          </cell>
          <cell r="BH682">
            <v>0</v>
          </cell>
          <cell r="BI682">
            <v>2473</v>
          </cell>
          <cell r="BJ682">
            <v>5.77803738317757</v>
          </cell>
          <cell r="BK682">
            <v>0</v>
          </cell>
          <cell r="BL682">
            <v>0</v>
          </cell>
          <cell r="BM682">
            <v>28206</v>
          </cell>
          <cell r="BN682">
            <v>65.901869158878512</v>
          </cell>
          <cell r="BO682">
            <v>0</v>
          </cell>
          <cell r="BP682">
            <v>0</v>
          </cell>
          <cell r="BY682">
            <v>858.08</v>
          </cell>
          <cell r="CF682">
            <v>66</v>
          </cell>
          <cell r="CG682">
            <v>2142.25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X682">
            <v>0</v>
          </cell>
          <cell r="CY682">
            <v>0</v>
          </cell>
          <cell r="DB682">
            <v>0</v>
          </cell>
          <cell r="DC682">
            <v>0</v>
          </cell>
          <cell r="DJ682" t="str">
            <v>НКРКП</v>
          </cell>
          <cell r="DL682">
            <v>40816</v>
          </cell>
          <cell r="DM682">
            <v>96</v>
          </cell>
          <cell r="DT682">
            <v>770.18</v>
          </cell>
        </row>
        <row r="683">
          <cell r="W683">
            <v>398.17</v>
          </cell>
          <cell r="AF683">
            <v>39721</v>
          </cell>
          <cell r="AG683">
            <v>961</v>
          </cell>
          <cell r="AH683">
            <v>361.96670792079209</v>
          </cell>
          <cell r="AM683">
            <v>8080</v>
          </cell>
          <cell r="AO683">
            <v>3217213.6</v>
          </cell>
          <cell r="AQ683">
            <v>2924691</v>
          </cell>
          <cell r="AU683">
            <v>0</v>
          </cell>
          <cell r="AW683">
            <v>0</v>
          </cell>
          <cell r="AY683">
            <v>944788.68</v>
          </cell>
          <cell r="AZ683">
            <v>116.92929207920793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G683">
            <v>0</v>
          </cell>
          <cell r="BH683">
            <v>0</v>
          </cell>
          <cell r="BI683">
            <v>260117</v>
          </cell>
          <cell r="BJ683">
            <v>32.192698019801981</v>
          </cell>
          <cell r="BK683">
            <v>0</v>
          </cell>
          <cell r="BL683">
            <v>0</v>
          </cell>
          <cell r="BM683">
            <v>1219187</v>
          </cell>
          <cell r="BN683">
            <v>150.88948019801981</v>
          </cell>
          <cell r="BO683">
            <v>0</v>
          </cell>
          <cell r="BP683">
            <v>0</v>
          </cell>
          <cell r="BY683">
            <v>1243.3499999999999</v>
          </cell>
          <cell r="CF683">
            <v>1299</v>
          </cell>
          <cell r="CG683">
            <v>727.32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X683">
            <v>0</v>
          </cell>
          <cell r="CY683">
            <v>0</v>
          </cell>
          <cell r="DB683">
            <v>0</v>
          </cell>
          <cell r="DC683">
            <v>0</v>
          </cell>
          <cell r="DJ683" t="str">
            <v>НКРЕ</v>
          </cell>
          <cell r="DL683">
            <v>40526</v>
          </cell>
          <cell r="DM683">
            <v>1752</v>
          </cell>
          <cell r="DO683" t="str">
            <v>Тариф на теплову енергію</v>
          </cell>
          <cell r="DT683">
            <v>437.99</v>
          </cell>
        </row>
        <row r="684">
          <cell r="W684">
            <v>660</v>
          </cell>
          <cell r="AF684">
            <v>39871</v>
          </cell>
          <cell r="AG684">
            <v>1428</v>
          </cell>
          <cell r="AH684">
            <v>600.00042964554245</v>
          </cell>
          <cell r="AM684">
            <v>4655</v>
          </cell>
          <cell r="AO684">
            <v>3072300</v>
          </cell>
          <cell r="AQ684">
            <v>2793002</v>
          </cell>
          <cell r="AU684">
            <v>0</v>
          </cell>
          <cell r="AW684">
            <v>0</v>
          </cell>
          <cell r="AY684">
            <v>1692377.5</v>
          </cell>
          <cell r="AZ684">
            <v>363.5612244897959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G684">
            <v>0</v>
          </cell>
          <cell r="BH684">
            <v>0</v>
          </cell>
          <cell r="BI684">
            <v>58993</v>
          </cell>
          <cell r="BJ684">
            <v>12.673039742212675</v>
          </cell>
          <cell r="BK684">
            <v>0</v>
          </cell>
          <cell r="BL684">
            <v>0</v>
          </cell>
          <cell r="BM684">
            <v>702404</v>
          </cell>
          <cell r="BN684">
            <v>150.89237379162191</v>
          </cell>
          <cell r="BO684">
            <v>0</v>
          </cell>
          <cell r="BP684">
            <v>0</v>
          </cell>
          <cell r="BY684">
            <v>1243.3499999999999</v>
          </cell>
          <cell r="CF684">
            <v>790</v>
          </cell>
          <cell r="CG684">
            <v>2142.25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X684">
            <v>0</v>
          </cell>
          <cell r="CY684">
            <v>0</v>
          </cell>
          <cell r="DB684">
            <v>0</v>
          </cell>
          <cell r="DC684">
            <v>0</v>
          </cell>
          <cell r="DJ684" t="str">
            <v>НКРКП</v>
          </cell>
          <cell r="DL684">
            <v>40816</v>
          </cell>
          <cell r="DM684">
            <v>96</v>
          </cell>
          <cell r="DT684">
            <v>933.16</v>
          </cell>
        </row>
        <row r="685">
          <cell r="W685">
            <v>1168.8800000000001</v>
          </cell>
          <cell r="AF685">
            <v>39871</v>
          </cell>
          <cell r="AG685">
            <v>1429</v>
          </cell>
          <cell r="AH685">
            <v>601.89097744360902</v>
          </cell>
          <cell r="AM685">
            <v>266</v>
          </cell>
          <cell r="AO685">
            <v>310922.08</v>
          </cell>
          <cell r="AQ685">
            <v>160103</v>
          </cell>
          <cell r="AU685">
            <v>0</v>
          </cell>
          <cell r="AW685">
            <v>0</v>
          </cell>
          <cell r="AY685">
            <v>92116.75</v>
          </cell>
          <cell r="AZ685">
            <v>346.30357142857144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G685">
            <v>0</v>
          </cell>
          <cell r="BH685">
            <v>0</v>
          </cell>
          <cell r="BI685">
            <v>9309</v>
          </cell>
          <cell r="BJ685">
            <v>34.996240601503757</v>
          </cell>
          <cell r="BK685">
            <v>0</v>
          </cell>
          <cell r="BL685">
            <v>0</v>
          </cell>
          <cell r="BM685">
            <v>40137</v>
          </cell>
          <cell r="BN685">
            <v>150.89097744360902</v>
          </cell>
          <cell r="BO685">
            <v>0</v>
          </cell>
          <cell r="BP685">
            <v>0</v>
          </cell>
          <cell r="BY685">
            <v>1243.3499999999999</v>
          </cell>
          <cell r="CF685">
            <v>43</v>
          </cell>
          <cell r="CG685">
            <v>2142.25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X685">
            <v>0</v>
          </cell>
          <cell r="CY685">
            <v>0</v>
          </cell>
          <cell r="DB685">
            <v>0</v>
          </cell>
          <cell r="DC685">
            <v>0</v>
          </cell>
          <cell r="DJ685" t="str">
            <v>НКРКП</v>
          </cell>
          <cell r="DL685">
            <v>40816</v>
          </cell>
          <cell r="DM685">
            <v>96</v>
          </cell>
          <cell r="DT685">
            <v>1168.8800000000001</v>
          </cell>
        </row>
        <row r="686">
          <cell r="W686">
            <v>604.39</v>
          </cell>
          <cell r="AF686">
            <v>39895</v>
          </cell>
          <cell r="AG686">
            <v>1577</v>
          </cell>
          <cell r="AH686">
            <v>538.88146399055495</v>
          </cell>
          <cell r="AM686">
            <v>4235</v>
          </cell>
          <cell r="AO686">
            <v>2559591.65</v>
          </cell>
          <cell r="AQ686">
            <v>2282163</v>
          </cell>
          <cell r="AU686">
            <v>0</v>
          </cell>
          <cell r="AW686">
            <v>0</v>
          </cell>
          <cell r="AY686">
            <v>1649532.5</v>
          </cell>
          <cell r="AZ686">
            <v>389.5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G686">
            <v>0</v>
          </cell>
          <cell r="BH686">
            <v>0</v>
          </cell>
          <cell r="BI686">
            <v>49184</v>
          </cell>
          <cell r="BJ686">
            <v>11.613695395513577</v>
          </cell>
          <cell r="BK686">
            <v>0</v>
          </cell>
          <cell r="BL686">
            <v>0</v>
          </cell>
          <cell r="BM686">
            <v>319292</v>
          </cell>
          <cell r="BN686">
            <v>75.393624557260921</v>
          </cell>
          <cell r="BO686">
            <v>0</v>
          </cell>
          <cell r="BP686">
            <v>0</v>
          </cell>
          <cell r="BY686">
            <v>1142.78</v>
          </cell>
          <cell r="CF686">
            <v>770</v>
          </cell>
          <cell r="CG686">
            <v>2142.25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X686">
            <v>0</v>
          </cell>
          <cell r="CY686">
            <v>0</v>
          </cell>
          <cell r="DB686">
            <v>0</v>
          </cell>
          <cell r="DC686">
            <v>0</v>
          </cell>
          <cell r="DJ686" t="str">
            <v>НКРКП</v>
          </cell>
          <cell r="DL686">
            <v>40816</v>
          </cell>
          <cell r="DM686">
            <v>96</v>
          </cell>
          <cell r="DT686">
            <v>897.17</v>
          </cell>
        </row>
        <row r="687">
          <cell r="W687">
            <v>684.25</v>
          </cell>
          <cell r="AF687">
            <v>39871</v>
          </cell>
          <cell r="AG687">
            <v>1433</v>
          </cell>
          <cell r="AH687">
            <v>684.25250836120404</v>
          </cell>
          <cell r="AM687">
            <v>598</v>
          </cell>
          <cell r="AO687">
            <v>409181.5</v>
          </cell>
          <cell r="AQ687">
            <v>409183</v>
          </cell>
          <cell r="AU687">
            <v>0</v>
          </cell>
          <cell r="AW687">
            <v>0</v>
          </cell>
          <cell r="AY687">
            <v>218509.5</v>
          </cell>
          <cell r="AZ687">
            <v>365.40050167224081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G687">
            <v>0</v>
          </cell>
          <cell r="BH687">
            <v>0</v>
          </cell>
          <cell r="BI687">
            <v>34423</v>
          </cell>
          <cell r="BJ687">
            <v>57.563545150501675</v>
          </cell>
          <cell r="BK687">
            <v>0</v>
          </cell>
          <cell r="BL687">
            <v>0</v>
          </cell>
          <cell r="BM687">
            <v>100160</v>
          </cell>
          <cell r="BN687">
            <v>167.49163879598663</v>
          </cell>
          <cell r="BO687">
            <v>0</v>
          </cell>
          <cell r="BP687">
            <v>0</v>
          </cell>
          <cell r="BY687">
            <v>1218.8499999999999</v>
          </cell>
          <cell r="CF687">
            <v>102</v>
          </cell>
          <cell r="CG687">
            <v>2142.25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X687">
            <v>0</v>
          </cell>
          <cell r="CY687">
            <v>0</v>
          </cell>
          <cell r="DB687">
            <v>0</v>
          </cell>
          <cell r="DC687">
            <v>0</v>
          </cell>
          <cell r="DJ687" t="str">
            <v>НКРКП</v>
          </cell>
          <cell r="DL687">
            <v>40816</v>
          </cell>
          <cell r="DM687">
            <v>96</v>
          </cell>
          <cell r="DT687">
            <v>958.32</v>
          </cell>
        </row>
        <row r="688">
          <cell r="W688">
            <v>943.08</v>
          </cell>
          <cell r="AF688">
            <v>39871</v>
          </cell>
          <cell r="AG688">
            <v>1431</v>
          </cell>
          <cell r="AH688">
            <v>857.61111111111109</v>
          </cell>
          <cell r="AM688">
            <v>234</v>
          </cell>
          <cell r="AO688">
            <v>220680.72</v>
          </cell>
          <cell r="AQ688">
            <v>200681</v>
          </cell>
          <cell r="AU688">
            <v>0</v>
          </cell>
          <cell r="AW688">
            <v>0</v>
          </cell>
          <cell r="AY688">
            <v>94259</v>
          </cell>
          <cell r="AZ688">
            <v>402.81623931623932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G688">
            <v>0</v>
          </cell>
          <cell r="BH688">
            <v>0</v>
          </cell>
          <cell r="BI688">
            <v>13982</v>
          </cell>
          <cell r="BJ688">
            <v>59.752136752136749</v>
          </cell>
          <cell r="BK688">
            <v>0</v>
          </cell>
          <cell r="BL688">
            <v>0</v>
          </cell>
          <cell r="BM688">
            <v>61747</v>
          </cell>
          <cell r="BN688">
            <v>263.87606837606836</v>
          </cell>
          <cell r="BO688">
            <v>0</v>
          </cell>
          <cell r="BP688">
            <v>0</v>
          </cell>
          <cell r="BY688">
            <v>751.4</v>
          </cell>
          <cell r="CF688">
            <v>44</v>
          </cell>
          <cell r="CG688">
            <v>2142.25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X688">
            <v>0</v>
          </cell>
          <cell r="CY688">
            <v>0</v>
          </cell>
          <cell r="DB688">
            <v>0</v>
          </cell>
          <cell r="DC688">
            <v>0</v>
          </cell>
          <cell r="DJ688" t="str">
            <v>НКРКП</v>
          </cell>
          <cell r="DL688">
            <v>40816</v>
          </cell>
          <cell r="DM688">
            <v>96</v>
          </cell>
          <cell r="DT688">
            <v>999.9</v>
          </cell>
        </row>
        <row r="689">
          <cell r="W689">
            <v>794.26</v>
          </cell>
          <cell r="AF689">
            <v>39871</v>
          </cell>
          <cell r="AG689">
            <v>1435</v>
          </cell>
          <cell r="AH689">
            <v>697.4741784037559</v>
          </cell>
          <cell r="AM689">
            <v>852</v>
          </cell>
          <cell r="AO689">
            <v>676709.52</v>
          </cell>
          <cell r="AQ689">
            <v>594248</v>
          </cell>
          <cell r="AU689">
            <v>0</v>
          </cell>
          <cell r="AW689">
            <v>0</v>
          </cell>
          <cell r="AY689">
            <v>310626.25</v>
          </cell>
          <cell r="AZ689">
            <v>364.58480046948358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G689">
            <v>0</v>
          </cell>
          <cell r="BH689">
            <v>0</v>
          </cell>
          <cell r="BI689">
            <v>50053</v>
          </cell>
          <cell r="BJ689">
            <v>58.747652582159624</v>
          </cell>
          <cell r="BK689">
            <v>0</v>
          </cell>
          <cell r="BL689">
            <v>0</v>
          </cell>
          <cell r="BM689">
            <v>129139</v>
          </cell>
          <cell r="BN689">
            <v>151.57159624413146</v>
          </cell>
          <cell r="BO689">
            <v>0</v>
          </cell>
          <cell r="BP689">
            <v>0</v>
          </cell>
          <cell r="BY689">
            <v>1232.72</v>
          </cell>
          <cell r="CF689">
            <v>145</v>
          </cell>
          <cell r="CG689">
            <v>2142.25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X689">
            <v>0</v>
          </cell>
          <cell r="CY689">
            <v>0</v>
          </cell>
          <cell r="DB689">
            <v>0</v>
          </cell>
          <cell r="DC689">
            <v>0</v>
          </cell>
          <cell r="DJ689" t="str">
            <v>НКРКП</v>
          </cell>
          <cell r="DL689">
            <v>40816</v>
          </cell>
          <cell r="DM689">
            <v>96</v>
          </cell>
          <cell r="DT689">
            <v>999.9</v>
          </cell>
        </row>
        <row r="690">
          <cell r="W690">
            <v>1310.18</v>
          </cell>
          <cell r="AF690">
            <v>39871</v>
          </cell>
          <cell r="AG690">
            <v>1430</v>
          </cell>
          <cell r="AH690">
            <v>1162.0320156308894</v>
          </cell>
          <cell r="AM690">
            <v>129.999</v>
          </cell>
          <cell r="AO690">
            <v>170322.08981999999</v>
          </cell>
          <cell r="AQ690">
            <v>151063</v>
          </cell>
          <cell r="AU690">
            <v>0</v>
          </cell>
          <cell r="AW690">
            <v>0</v>
          </cell>
          <cell r="AY690">
            <v>47129.5</v>
          </cell>
          <cell r="AZ690">
            <v>362.53740413387794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G690">
            <v>0</v>
          </cell>
          <cell r="BH690">
            <v>0</v>
          </cell>
          <cell r="BI690">
            <v>11794</v>
          </cell>
          <cell r="BJ690">
            <v>90.723774798267684</v>
          </cell>
          <cell r="BK690">
            <v>0</v>
          </cell>
          <cell r="BL690">
            <v>0</v>
          </cell>
          <cell r="BM690">
            <v>50287</v>
          </cell>
          <cell r="BN690">
            <v>386.82605250809621</v>
          </cell>
          <cell r="BO690">
            <v>0</v>
          </cell>
          <cell r="BP690">
            <v>0</v>
          </cell>
          <cell r="BY690">
            <v>1019.99</v>
          </cell>
          <cell r="CF690">
            <v>22</v>
          </cell>
          <cell r="CG690">
            <v>2142.25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X690">
            <v>0</v>
          </cell>
          <cell r="CY690">
            <v>0</v>
          </cell>
          <cell r="DB690">
            <v>0</v>
          </cell>
          <cell r="DC690">
            <v>0</v>
          </cell>
          <cell r="DJ690" t="str">
            <v>НКРКП</v>
          </cell>
          <cell r="DL690">
            <v>40816</v>
          </cell>
          <cell r="DM690">
            <v>96</v>
          </cell>
          <cell r="DT690">
            <v>1336.34</v>
          </cell>
        </row>
        <row r="691">
          <cell r="W691">
            <v>287.98</v>
          </cell>
          <cell r="AF691">
            <v>39769</v>
          </cell>
          <cell r="AG691">
            <v>1071</v>
          </cell>
          <cell r="AH691">
            <v>261.80306778304822</v>
          </cell>
          <cell r="AM691">
            <v>3824.26</v>
          </cell>
          <cell r="AO691">
            <v>1101310.3948000001</v>
          </cell>
          <cell r="AQ691">
            <v>1001203</v>
          </cell>
          <cell r="AU691">
            <v>0</v>
          </cell>
          <cell r="AW691">
            <v>0</v>
          </cell>
          <cell r="AY691">
            <v>427664.16000000003</v>
          </cell>
          <cell r="AZ691">
            <v>111.82925847091987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G691">
            <v>0</v>
          </cell>
          <cell r="BH691">
            <v>0</v>
          </cell>
          <cell r="BI691">
            <v>65318</v>
          </cell>
          <cell r="BJ691">
            <v>17.079905654950238</v>
          </cell>
          <cell r="BK691">
            <v>0</v>
          </cell>
          <cell r="BL691">
            <v>0</v>
          </cell>
          <cell r="BM691">
            <v>364629</v>
          </cell>
          <cell r="BN691">
            <v>95.346289216737347</v>
          </cell>
          <cell r="BO691">
            <v>0</v>
          </cell>
          <cell r="BP691">
            <v>0</v>
          </cell>
          <cell r="BY691">
            <v>1478.46</v>
          </cell>
          <cell r="CF691">
            <v>588</v>
          </cell>
          <cell r="CG691">
            <v>727.32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X691">
            <v>0</v>
          </cell>
          <cell r="CY691">
            <v>0</v>
          </cell>
          <cell r="DB691">
            <v>0</v>
          </cell>
          <cell r="DC691">
            <v>0</v>
          </cell>
          <cell r="DJ691" t="str">
            <v>НКРЕ</v>
          </cell>
          <cell r="DL691">
            <v>40526</v>
          </cell>
          <cell r="DM691">
            <v>1752</v>
          </cell>
          <cell r="DO691" t="str">
            <v>Тариф на теплову енергію</v>
          </cell>
          <cell r="DT691">
            <v>316.77999999999997</v>
          </cell>
        </row>
        <row r="692">
          <cell r="W692">
            <v>604.19000000000005</v>
          </cell>
          <cell r="AF692">
            <v>39875</v>
          </cell>
          <cell r="AG692">
            <v>1466</v>
          </cell>
          <cell r="AH692">
            <v>517.33813892529486</v>
          </cell>
          <cell r="AM692">
            <v>763</v>
          </cell>
          <cell r="AO692">
            <v>460996.97000000003</v>
          </cell>
          <cell r="AQ692">
            <v>394729</v>
          </cell>
          <cell r="AU692">
            <v>0</v>
          </cell>
          <cell r="AW692">
            <v>0</v>
          </cell>
          <cell r="AY692">
            <v>278492.5</v>
          </cell>
          <cell r="AZ692">
            <v>364.9967234600262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G692">
            <v>0</v>
          </cell>
          <cell r="BH692">
            <v>0</v>
          </cell>
          <cell r="BI692">
            <v>14193</v>
          </cell>
          <cell r="BJ692">
            <v>18.601572739187418</v>
          </cell>
          <cell r="BK692">
            <v>0</v>
          </cell>
          <cell r="BL692">
            <v>0</v>
          </cell>
          <cell r="BM692">
            <v>72749</v>
          </cell>
          <cell r="BN692">
            <v>95.346002621231975</v>
          </cell>
          <cell r="BO692">
            <v>0</v>
          </cell>
          <cell r="BP692">
            <v>0</v>
          </cell>
          <cell r="BY692">
            <v>1478.46</v>
          </cell>
          <cell r="CF692">
            <v>130</v>
          </cell>
          <cell r="CG692">
            <v>2142.25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X692">
            <v>0</v>
          </cell>
          <cell r="CY692">
            <v>0</v>
          </cell>
          <cell r="DB692">
            <v>0</v>
          </cell>
          <cell r="DC692">
            <v>0</v>
          </cell>
          <cell r="DJ692" t="str">
            <v>НКРКП</v>
          </cell>
          <cell r="DL692">
            <v>40816</v>
          </cell>
          <cell r="DM692">
            <v>96</v>
          </cell>
          <cell r="DT692">
            <v>879.09</v>
          </cell>
        </row>
        <row r="693">
          <cell r="W693">
            <v>286.38</v>
          </cell>
          <cell r="AF693">
            <v>39764</v>
          </cell>
          <cell r="AG693">
            <v>1077</v>
          </cell>
          <cell r="AH693">
            <v>260.34977549479578</v>
          </cell>
          <cell r="AM693">
            <v>5258.23</v>
          </cell>
          <cell r="AO693">
            <v>1505851.9073999999</v>
          </cell>
          <cell r="AQ693">
            <v>1368979</v>
          </cell>
          <cell r="AU693">
            <v>0</v>
          </cell>
          <cell r="AW693">
            <v>0</v>
          </cell>
          <cell r="AY693">
            <v>636405</v>
          </cell>
          <cell r="AZ693">
            <v>121.03027064240248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G693">
            <v>0</v>
          </cell>
          <cell r="BH693">
            <v>0</v>
          </cell>
          <cell r="BI693">
            <v>100503</v>
          </cell>
          <cell r="BJ693">
            <v>19.113465938157898</v>
          </cell>
          <cell r="BK693">
            <v>0</v>
          </cell>
          <cell r="BL693">
            <v>0</v>
          </cell>
          <cell r="BM693">
            <v>428783</v>
          </cell>
          <cell r="BN693">
            <v>81.54512069650815</v>
          </cell>
          <cell r="BO693">
            <v>0</v>
          </cell>
          <cell r="BP693">
            <v>0</v>
          </cell>
          <cell r="BY693">
            <v>1789.9</v>
          </cell>
          <cell r="CF693">
            <v>875</v>
          </cell>
          <cell r="CG693">
            <v>727.32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X693">
            <v>0</v>
          </cell>
          <cell r="CY693">
            <v>0</v>
          </cell>
          <cell r="DB693">
            <v>0</v>
          </cell>
          <cell r="DC693">
            <v>0</v>
          </cell>
          <cell r="DJ693" t="str">
            <v>НКРЕ</v>
          </cell>
          <cell r="DL693">
            <v>40526</v>
          </cell>
          <cell r="DM693">
            <v>1752</v>
          </cell>
          <cell r="DO693" t="str">
            <v>на теплову енергію</v>
          </cell>
          <cell r="DT693">
            <v>315.02</v>
          </cell>
        </row>
        <row r="694">
          <cell r="W694">
            <v>518.25</v>
          </cell>
          <cell r="AF694">
            <v>39863</v>
          </cell>
          <cell r="AG694">
            <v>1391</v>
          </cell>
          <cell r="AH694">
            <v>469.42194497760715</v>
          </cell>
          <cell r="AM694">
            <v>3126</v>
          </cell>
          <cell r="AO694">
            <v>1620049.5</v>
          </cell>
          <cell r="AQ694">
            <v>1467413</v>
          </cell>
          <cell r="AU694">
            <v>0</v>
          </cell>
          <cell r="AW694">
            <v>0</v>
          </cell>
          <cell r="AY694">
            <v>1036849</v>
          </cell>
          <cell r="AZ694">
            <v>331.68554062699934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G694">
            <v>0</v>
          </cell>
          <cell r="BH694">
            <v>0</v>
          </cell>
          <cell r="BI694">
            <v>54239</v>
          </cell>
          <cell r="BJ694">
            <v>17.350927703134996</v>
          </cell>
          <cell r="BK694">
            <v>0</v>
          </cell>
          <cell r="BL694">
            <v>0</v>
          </cell>
          <cell r="BM694">
            <v>254910</v>
          </cell>
          <cell r="BN694">
            <v>81.545105566218808</v>
          </cell>
          <cell r="BO694">
            <v>0</v>
          </cell>
          <cell r="BP694">
            <v>0</v>
          </cell>
          <cell r="BY694">
            <v>1789.9</v>
          </cell>
          <cell r="CF694">
            <v>484</v>
          </cell>
          <cell r="CG694">
            <v>2142.25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X694">
            <v>0</v>
          </cell>
          <cell r="CY694">
            <v>0</v>
          </cell>
          <cell r="DB694">
            <v>0</v>
          </cell>
          <cell r="DC694">
            <v>0</v>
          </cell>
          <cell r="DJ694" t="str">
            <v>НКРКП</v>
          </cell>
          <cell r="DL694">
            <v>40816</v>
          </cell>
          <cell r="DM694">
            <v>96</v>
          </cell>
          <cell r="DT694">
            <v>767.62</v>
          </cell>
        </row>
        <row r="695">
          <cell r="W695">
            <v>557.79</v>
          </cell>
          <cell r="AF695">
            <v>39863</v>
          </cell>
          <cell r="AG695">
            <v>1392</v>
          </cell>
          <cell r="AH695">
            <v>497.57732201791606</v>
          </cell>
          <cell r="AM695">
            <v>4242</v>
          </cell>
          <cell r="AO695">
            <v>2366145.1799999997</v>
          </cell>
          <cell r="AQ695">
            <v>2110723</v>
          </cell>
          <cell r="AU695">
            <v>0</v>
          </cell>
          <cell r="AW695">
            <v>0</v>
          </cell>
          <cell r="AY695">
            <v>1495290.5</v>
          </cell>
          <cell r="AZ695">
            <v>352.49658180103722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G695">
            <v>0</v>
          </cell>
          <cell r="BH695">
            <v>0</v>
          </cell>
          <cell r="BI695">
            <v>104640</v>
          </cell>
          <cell r="BJ695">
            <v>24.667609618104667</v>
          </cell>
          <cell r="BK695">
            <v>0</v>
          </cell>
          <cell r="BL695">
            <v>0</v>
          </cell>
          <cell r="BM695">
            <v>345914</v>
          </cell>
          <cell r="BN695">
            <v>81.545025931164545</v>
          </cell>
          <cell r="BO695">
            <v>0</v>
          </cell>
          <cell r="BP695">
            <v>0</v>
          </cell>
          <cell r="BY695">
            <v>1789.9</v>
          </cell>
          <cell r="CF695">
            <v>698</v>
          </cell>
          <cell r="CG695">
            <v>2142.25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X695">
            <v>0</v>
          </cell>
          <cell r="CY695">
            <v>0</v>
          </cell>
          <cell r="DB695">
            <v>0</v>
          </cell>
          <cell r="DC695">
            <v>0</v>
          </cell>
          <cell r="DJ695" t="str">
            <v>НКРКП</v>
          </cell>
          <cell r="DL695">
            <v>40816</v>
          </cell>
          <cell r="DM695">
            <v>96</v>
          </cell>
          <cell r="DT695">
            <v>822.79</v>
          </cell>
        </row>
        <row r="696">
          <cell r="W696">
            <v>672.19</v>
          </cell>
          <cell r="AF696">
            <v>39875</v>
          </cell>
          <cell r="AG696">
            <v>1464</v>
          </cell>
          <cell r="AH696">
            <v>579.14968814968813</v>
          </cell>
          <cell r="AM696">
            <v>481</v>
          </cell>
          <cell r="AO696">
            <v>323323.39</v>
          </cell>
          <cell r="AQ696">
            <v>278571</v>
          </cell>
          <cell r="AU696">
            <v>0</v>
          </cell>
          <cell r="AW696">
            <v>0</v>
          </cell>
          <cell r="AY696">
            <v>169237.75</v>
          </cell>
          <cell r="AZ696">
            <v>351.84563409563407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G696">
            <v>0</v>
          </cell>
          <cell r="BH696">
            <v>0</v>
          </cell>
          <cell r="BI696">
            <v>4505</v>
          </cell>
          <cell r="BJ696">
            <v>9.365904365904365</v>
          </cell>
          <cell r="BK696">
            <v>0</v>
          </cell>
          <cell r="BL696">
            <v>0</v>
          </cell>
          <cell r="BM696">
            <v>74656</v>
          </cell>
          <cell r="BN696">
            <v>155.20997920997922</v>
          </cell>
          <cell r="BO696">
            <v>0</v>
          </cell>
          <cell r="BP696">
            <v>0</v>
          </cell>
          <cell r="BY696">
            <v>948.15</v>
          </cell>
          <cell r="CF696">
            <v>79</v>
          </cell>
          <cell r="CG696">
            <v>2142.25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X696">
            <v>0</v>
          </cell>
          <cell r="CY696">
            <v>0</v>
          </cell>
          <cell r="DB696">
            <v>0</v>
          </cell>
          <cell r="DC696">
            <v>0</v>
          </cell>
          <cell r="DJ696" t="str">
            <v>НКРКП</v>
          </cell>
          <cell r="DL696">
            <v>40816</v>
          </cell>
          <cell r="DM696">
            <v>96</v>
          </cell>
          <cell r="DT696">
            <v>937.97</v>
          </cell>
        </row>
        <row r="697">
          <cell r="W697">
            <v>743.94</v>
          </cell>
          <cell r="AF697">
            <v>39875</v>
          </cell>
          <cell r="AG697">
            <v>1465</v>
          </cell>
          <cell r="AH697">
            <v>638.90476190476193</v>
          </cell>
          <cell r="AM697">
            <v>21</v>
          </cell>
          <cell r="AO697">
            <v>15622.740000000002</v>
          </cell>
          <cell r="AQ697">
            <v>13417</v>
          </cell>
          <cell r="AU697">
            <v>0</v>
          </cell>
          <cell r="AW697">
            <v>0</v>
          </cell>
          <cell r="AY697">
            <v>8569</v>
          </cell>
          <cell r="AZ697">
            <v>408.04761904761904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G697">
            <v>0</v>
          </cell>
          <cell r="BH697">
            <v>0</v>
          </cell>
          <cell r="BI697">
            <v>1223</v>
          </cell>
          <cell r="BJ697">
            <v>58.238095238095241</v>
          </cell>
          <cell r="BK697">
            <v>0</v>
          </cell>
          <cell r="BL697">
            <v>0</v>
          </cell>
          <cell r="BM697">
            <v>3259</v>
          </cell>
          <cell r="BN697">
            <v>155.1904761904762</v>
          </cell>
          <cell r="BO697">
            <v>0</v>
          </cell>
          <cell r="BP697">
            <v>0</v>
          </cell>
          <cell r="BY697">
            <v>948.15</v>
          </cell>
          <cell r="CF697">
            <v>4</v>
          </cell>
          <cell r="CG697">
            <v>2142.25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X697">
            <v>0</v>
          </cell>
          <cell r="CY697">
            <v>0</v>
          </cell>
          <cell r="DB697">
            <v>0</v>
          </cell>
          <cell r="DC697">
            <v>0</v>
          </cell>
          <cell r="DJ697" t="str">
            <v>НКРКП</v>
          </cell>
          <cell r="DL697">
            <v>40816</v>
          </cell>
          <cell r="DM697">
            <v>96</v>
          </cell>
          <cell r="DT697">
            <v>999.9</v>
          </cell>
        </row>
        <row r="698">
          <cell r="W698">
            <v>563.01</v>
          </cell>
          <cell r="AF698">
            <v>39875</v>
          </cell>
          <cell r="AG698">
            <v>1461</v>
          </cell>
          <cell r="AH698">
            <v>482.94444444444446</v>
          </cell>
          <cell r="AM698">
            <v>486</v>
          </cell>
          <cell r="AO698">
            <v>273622.86</v>
          </cell>
          <cell r="AQ698">
            <v>234711</v>
          </cell>
          <cell r="AU698">
            <v>0</v>
          </cell>
          <cell r="AW698">
            <v>0</v>
          </cell>
          <cell r="AY698">
            <v>162811</v>
          </cell>
          <cell r="AZ698">
            <v>335.00205761316874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G698">
            <v>0</v>
          </cell>
          <cell r="BH698">
            <v>0</v>
          </cell>
          <cell r="BI698">
            <v>7156</v>
          </cell>
          <cell r="BJ698">
            <v>14.724279835390947</v>
          </cell>
          <cell r="BK698">
            <v>0</v>
          </cell>
          <cell r="BL698">
            <v>0</v>
          </cell>
          <cell r="BM698">
            <v>47301</v>
          </cell>
          <cell r="BN698">
            <v>97.327160493827165</v>
          </cell>
          <cell r="BO698">
            <v>0</v>
          </cell>
          <cell r="BP698">
            <v>0</v>
          </cell>
          <cell r="BY698">
            <v>959.33</v>
          </cell>
          <cell r="CF698">
            <v>76</v>
          </cell>
          <cell r="CG698">
            <v>2142.25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X698">
            <v>0</v>
          </cell>
          <cell r="CY698">
            <v>0</v>
          </cell>
          <cell r="DB698">
            <v>0</v>
          </cell>
          <cell r="DC698">
            <v>0</v>
          </cell>
          <cell r="DJ698" t="str">
            <v>НКРКП</v>
          </cell>
          <cell r="DL698">
            <v>40816</v>
          </cell>
          <cell r="DM698">
            <v>96</v>
          </cell>
          <cell r="DT698">
            <v>814.16</v>
          </cell>
        </row>
        <row r="699">
          <cell r="W699">
            <v>531.23</v>
          </cell>
          <cell r="AF699">
            <v>39875</v>
          </cell>
          <cell r="AG699">
            <v>1469</v>
          </cell>
          <cell r="AH699">
            <v>451.31829896907215</v>
          </cell>
          <cell r="AM699">
            <v>776</v>
          </cell>
          <cell r="AO699">
            <v>412234.48000000004</v>
          </cell>
          <cell r="AQ699">
            <v>350223</v>
          </cell>
          <cell r="AU699">
            <v>0</v>
          </cell>
          <cell r="AW699">
            <v>0</v>
          </cell>
          <cell r="AY699">
            <v>250643.25</v>
          </cell>
          <cell r="AZ699">
            <v>322.99387886597935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G699">
            <v>0</v>
          </cell>
          <cell r="BH699">
            <v>0</v>
          </cell>
          <cell r="BI699">
            <v>19543</v>
          </cell>
          <cell r="BJ699">
            <v>25.184278350515463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Y699">
            <v>1237.58</v>
          </cell>
          <cell r="CF699">
            <v>117</v>
          </cell>
          <cell r="CG699">
            <v>2142.25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X699">
            <v>0</v>
          </cell>
          <cell r="CY699">
            <v>0</v>
          </cell>
          <cell r="DB699">
            <v>0</v>
          </cell>
          <cell r="DC699">
            <v>0</v>
          </cell>
          <cell r="DJ699" t="str">
            <v>НКРКП</v>
          </cell>
          <cell r="DL699">
            <v>40816</v>
          </cell>
          <cell r="DM699">
            <v>96</v>
          </cell>
          <cell r="DT699">
            <v>774.32</v>
          </cell>
        </row>
        <row r="700">
          <cell r="W700">
            <v>193.6</v>
          </cell>
          <cell r="AF700">
            <v>39667</v>
          </cell>
          <cell r="AG700">
            <v>524</v>
          </cell>
          <cell r="AH700">
            <v>176.0024906600249</v>
          </cell>
          <cell r="AM700">
            <v>7227</v>
          </cell>
          <cell r="AO700">
            <v>1399147.2</v>
          </cell>
          <cell r="AQ700">
            <v>1271970</v>
          </cell>
          <cell r="AU700">
            <v>0</v>
          </cell>
          <cell r="AW700">
            <v>0</v>
          </cell>
          <cell r="AY700">
            <v>848636.99999999988</v>
          </cell>
          <cell r="AZ700">
            <v>117.42590286425902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G700">
            <v>101293</v>
          </cell>
          <cell r="BH700">
            <v>14.015912550159126</v>
          </cell>
          <cell r="BI700">
            <v>43707</v>
          </cell>
          <cell r="BJ700">
            <v>6.0477376504773765</v>
          </cell>
          <cell r="BK700">
            <v>0</v>
          </cell>
          <cell r="BL700">
            <v>0</v>
          </cell>
          <cell r="BM700">
            <v>163970</v>
          </cell>
          <cell r="BN700">
            <v>22.688529126885292</v>
          </cell>
          <cell r="BO700">
            <v>0</v>
          </cell>
          <cell r="BP700">
            <v>0</v>
          </cell>
          <cell r="BY700">
            <v>1064.52</v>
          </cell>
          <cell r="CF700">
            <v>1166.8000329978549</v>
          </cell>
          <cell r="CG700">
            <v>727.32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X700">
            <v>0</v>
          </cell>
          <cell r="CY700">
            <v>0</v>
          </cell>
          <cell r="DB700">
            <v>0</v>
          </cell>
          <cell r="DC700">
            <v>0</v>
          </cell>
          <cell r="DJ700" t="str">
            <v>МОС</v>
          </cell>
          <cell r="DL700">
            <v>40618</v>
          </cell>
          <cell r="DM700" t="str">
            <v>№ 61</v>
          </cell>
          <cell r="DO700" t="str">
            <v>тариф на послуги з централізованого теплопостачання</v>
          </cell>
          <cell r="DT700">
            <v>245.84</v>
          </cell>
        </row>
        <row r="701">
          <cell r="W701">
            <v>470.53</v>
          </cell>
          <cell r="AF701">
            <v>39874</v>
          </cell>
          <cell r="AG701">
            <v>938</v>
          </cell>
          <cell r="AH701">
            <v>415.30013368983958</v>
          </cell>
          <cell r="AM701">
            <v>1496</v>
          </cell>
          <cell r="AO701">
            <v>703912.88</v>
          </cell>
          <cell r="AQ701">
            <v>621289</v>
          </cell>
          <cell r="AU701">
            <v>0</v>
          </cell>
          <cell r="AW701">
            <v>0</v>
          </cell>
          <cell r="AY701">
            <v>517439</v>
          </cell>
          <cell r="AZ701">
            <v>345.8816844919786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G701">
            <v>20992</v>
          </cell>
          <cell r="BH701">
            <v>14.032085561497325</v>
          </cell>
          <cell r="BI701">
            <v>16220</v>
          </cell>
          <cell r="BJ701">
            <v>10.842245989304812</v>
          </cell>
          <cell r="BK701">
            <v>0</v>
          </cell>
          <cell r="BL701">
            <v>0</v>
          </cell>
          <cell r="BM701">
            <v>38222</v>
          </cell>
          <cell r="BN701">
            <v>25.549465240641712</v>
          </cell>
          <cell r="BO701">
            <v>0</v>
          </cell>
          <cell r="BP701">
            <v>0</v>
          </cell>
          <cell r="BY701">
            <v>1198.5899999999999</v>
          </cell>
          <cell r="CF701">
            <v>241.53996965806979</v>
          </cell>
          <cell r="CG701">
            <v>2142.25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X701">
            <v>0</v>
          </cell>
          <cell r="CY701">
            <v>0</v>
          </cell>
          <cell r="DB701">
            <v>0</v>
          </cell>
          <cell r="DC701">
            <v>0</v>
          </cell>
          <cell r="DJ701" t="str">
            <v>НКРКП</v>
          </cell>
          <cell r="DL701">
            <v>40942</v>
          </cell>
          <cell r="DM701" t="str">
            <v>№ 37</v>
          </cell>
          <cell r="DT701">
            <v>751.87</v>
          </cell>
        </row>
        <row r="702">
          <cell r="W702">
            <v>470.53</v>
          </cell>
          <cell r="AF702">
            <v>39874</v>
          </cell>
          <cell r="AG702">
            <v>938</v>
          </cell>
          <cell r="AH702">
            <v>415.30016926838442</v>
          </cell>
          <cell r="AM702">
            <v>5317</v>
          </cell>
          <cell r="AO702">
            <v>2501808.0099999998</v>
          </cell>
          <cell r="AQ702">
            <v>2208151</v>
          </cell>
          <cell r="AU702">
            <v>0</v>
          </cell>
          <cell r="AW702">
            <v>0</v>
          </cell>
          <cell r="AY702">
            <v>1839035.9</v>
          </cell>
          <cell r="AZ702">
            <v>345.87848410757942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G702">
            <v>74608</v>
          </cell>
          <cell r="BH702">
            <v>14.031972917058491</v>
          </cell>
          <cell r="BI702">
            <v>57650</v>
          </cell>
          <cell r="BJ702">
            <v>10.842580402482604</v>
          </cell>
          <cell r="BK702">
            <v>0</v>
          </cell>
          <cell r="BL702">
            <v>0</v>
          </cell>
          <cell r="BM702">
            <v>135848</v>
          </cell>
          <cell r="BN702">
            <v>25.549746097423359</v>
          </cell>
          <cell r="BO702">
            <v>0</v>
          </cell>
          <cell r="BP702">
            <v>0</v>
          </cell>
          <cell r="BY702">
            <v>1198.5899999999999</v>
          </cell>
          <cell r="CF702">
            <v>858.45998366203753</v>
          </cell>
          <cell r="CG702">
            <v>2142.25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X702">
            <v>0</v>
          </cell>
          <cell r="CY702">
            <v>0</v>
          </cell>
          <cell r="DB702">
            <v>0</v>
          </cell>
          <cell r="DC702">
            <v>0</v>
          </cell>
          <cell r="DJ702" t="str">
            <v>НКРКП</v>
          </cell>
          <cell r="DL702">
            <v>40942</v>
          </cell>
          <cell r="DM702" t="str">
            <v>№ 37</v>
          </cell>
          <cell r="DT702">
            <v>751.87</v>
          </cell>
        </row>
        <row r="703">
          <cell r="W703">
            <v>215</v>
          </cell>
          <cell r="AF703">
            <v>39856</v>
          </cell>
          <cell r="AG703">
            <v>893</v>
          </cell>
          <cell r="AH703">
            <v>215</v>
          </cell>
          <cell r="AM703">
            <v>7205</v>
          </cell>
          <cell r="AO703">
            <v>1549075</v>
          </cell>
          <cell r="AQ703">
            <v>1549075</v>
          </cell>
          <cell r="AU703">
            <v>0</v>
          </cell>
          <cell r="AW703">
            <v>0</v>
          </cell>
          <cell r="AY703">
            <v>383372.37409999996</v>
          </cell>
          <cell r="AZ703">
            <v>53.209212227619702</v>
          </cell>
          <cell r="BA703">
            <v>222599</v>
          </cell>
          <cell r="BB703">
            <v>30.895072866065231</v>
          </cell>
          <cell r="BC703">
            <v>0</v>
          </cell>
          <cell r="BD703">
            <v>0</v>
          </cell>
          <cell r="BG703">
            <v>104152</v>
          </cell>
          <cell r="BH703">
            <v>14.455517002081887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56720</v>
          </cell>
          <cell r="BN703">
            <v>7.8723108952116583</v>
          </cell>
          <cell r="BO703">
            <v>0</v>
          </cell>
          <cell r="BP703">
            <v>0</v>
          </cell>
          <cell r="BY703">
            <v>1629</v>
          </cell>
          <cell r="CF703">
            <v>527.11</v>
          </cell>
          <cell r="CG703">
            <v>727.31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X703">
            <v>0</v>
          </cell>
          <cell r="CY703">
            <v>0</v>
          </cell>
          <cell r="DB703">
            <v>0</v>
          </cell>
          <cell r="DC703">
            <v>0</v>
          </cell>
          <cell r="DJ703" t="str">
            <v>МОС</v>
          </cell>
          <cell r="DL703">
            <v>39862</v>
          </cell>
          <cell r="DM703" t="str">
            <v>№71</v>
          </cell>
          <cell r="DO703" t="str">
            <v>Тариф на послуги з теплопостачання</v>
          </cell>
          <cell r="DT703">
            <v>215</v>
          </cell>
        </row>
        <row r="704">
          <cell r="W704">
            <v>585.67999999999995</v>
          </cell>
          <cell r="AF704">
            <v>39948</v>
          </cell>
          <cell r="AG704">
            <v>1012</v>
          </cell>
          <cell r="AH704">
            <v>557.79008925823325</v>
          </cell>
          <cell r="AM704">
            <v>8122.5</v>
          </cell>
          <cell r="AO704">
            <v>4757185.8</v>
          </cell>
          <cell r="AQ704">
            <v>4530650</v>
          </cell>
          <cell r="AU704">
            <v>0</v>
          </cell>
          <cell r="AW704">
            <v>0</v>
          </cell>
          <cell r="AY704">
            <v>2291158.7820000001</v>
          </cell>
          <cell r="AZ704">
            <v>282.07556565096957</v>
          </cell>
          <cell r="BA704">
            <v>57138.39</v>
          </cell>
          <cell r="BB704">
            <v>7.0345817174515233</v>
          </cell>
          <cell r="BC704">
            <v>0</v>
          </cell>
          <cell r="BD704">
            <v>0</v>
          </cell>
          <cell r="BG704">
            <v>22850</v>
          </cell>
          <cell r="BH704">
            <v>2.8131732840874113</v>
          </cell>
          <cell r="BI704">
            <v>90133</v>
          </cell>
          <cell r="BJ704">
            <v>11.096706678978148</v>
          </cell>
          <cell r="BK704">
            <v>0</v>
          </cell>
          <cell r="BL704">
            <v>0</v>
          </cell>
          <cell r="BM704">
            <v>826929</v>
          </cell>
          <cell r="BN704">
            <v>101.80720221606649</v>
          </cell>
          <cell r="BO704">
            <v>0</v>
          </cell>
          <cell r="BP704">
            <v>0</v>
          </cell>
          <cell r="BY704">
            <v>1641</v>
          </cell>
          <cell r="CF704">
            <v>1150.44</v>
          </cell>
          <cell r="CG704">
            <v>1991.55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X704">
            <v>0</v>
          </cell>
          <cell r="CY704">
            <v>0</v>
          </cell>
          <cell r="DB704">
            <v>0</v>
          </cell>
          <cell r="DC704">
            <v>0</v>
          </cell>
          <cell r="DJ704" t="str">
            <v>МОС</v>
          </cell>
          <cell r="DL704">
            <v>40009</v>
          </cell>
          <cell r="DM704" t="str">
            <v>№267</v>
          </cell>
          <cell r="DT704">
            <v>585.67999999999995</v>
          </cell>
        </row>
        <row r="705">
          <cell r="W705">
            <v>613.57000000000005</v>
          </cell>
          <cell r="AF705">
            <v>39948</v>
          </cell>
          <cell r="AG705">
            <v>1012</v>
          </cell>
          <cell r="AH705">
            <v>557.7901774235022</v>
          </cell>
          <cell r="AM705">
            <v>1944.5</v>
          </cell>
          <cell r="AO705">
            <v>1193086.865</v>
          </cell>
          <cell r="AQ705">
            <v>1084623</v>
          </cell>
          <cell r="AU705">
            <v>0</v>
          </cell>
          <cell r="AW705">
            <v>0</v>
          </cell>
          <cell r="AY705">
            <v>548495.97198000003</v>
          </cell>
          <cell r="AZ705">
            <v>282.07558343018775</v>
          </cell>
          <cell r="BA705">
            <v>13678.75</v>
          </cell>
          <cell r="BB705">
            <v>7.0345847261506815</v>
          </cell>
          <cell r="BC705">
            <v>0</v>
          </cell>
          <cell r="BD705">
            <v>0</v>
          </cell>
          <cell r="BG705">
            <v>5470</v>
          </cell>
          <cell r="BH705">
            <v>2.8130624839290306</v>
          </cell>
          <cell r="BI705">
            <v>21577</v>
          </cell>
          <cell r="BJ705">
            <v>11.096425816405246</v>
          </cell>
          <cell r="BK705">
            <v>0</v>
          </cell>
          <cell r="BL705">
            <v>0</v>
          </cell>
          <cell r="BM705">
            <v>197964</v>
          </cell>
          <cell r="BN705">
            <v>101.80714836718951</v>
          </cell>
          <cell r="BO705">
            <v>0</v>
          </cell>
          <cell r="BP705">
            <v>0</v>
          </cell>
          <cell r="BY705">
            <v>1641</v>
          </cell>
          <cell r="CF705">
            <v>275.41160000000002</v>
          </cell>
          <cell r="CG705">
            <v>1991.55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X705">
            <v>0</v>
          </cell>
          <cell r="CY705">
            <v>0</v>
          </cell>
          <cell r="DB705">
            <v>0</v>
          </cell>
          <cell r="DC705">
            <v>0</v>
          </cell>
          <cell r="DJ705" t="str">
            <v>МОС</v>
          </cell>
          <cell r="DL705">
            <v>40009</v>
          </cell>
          <cell r="DM705" t="str">
            <v>№267</v>
          </cell>
          <cell r="DT705">
            <v>613.57000000000005</v>
          </cell>
        </row>
        <row r="706">
          <cell r="W706">
            <v>385.24</v>
          </cell>
          <cell r="AF706">
            <v>40435</v>
          </cell>
          <cell r="AG706">
            <v>904</v>
          </cell>
          <cell r="AH706">
            <v>356.65817599664001</v>
          </cell>
          <cell r="AM706">
            <v>31238.21</v>
          </cell>
          <cell r="AO706">
            <v>12034208.020400001</v>
          </cell>
          <cell r="AQ706">
            <v>11141363</v>
          </cell>
          <cell r="AU706">
            <v>0</v>
          </cell>
          <cell r="AW706">
            <v>0</v>
          </cell>
          <cell r="AY706">
            <v>5434194.629999999</v>
          </cell>
          <cell r="AZ706">
            <v>173.95985973588111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G706">
            <v>0</v>
          </cell>
          <cell r="BH706">
            <v>0</v>
          </cell>
          <cell r="BI706">
            <v>805911</v>
          </cell>
          <cell r="BJ706">
            <v>25.798885403485027</v>
          </cell>
          <cell r="BK706">
            <v>0</v>
          </cell>
          <cell r="BL706">
            <v>0</v>
          </cell>
          <cell r="BM706">
            <v>3782576.0496148113</v>
          </cell>
          <cell r="BN706">
            <v>121.08811771272462</v>
          </cell>
          <cell r="BO706">
            <v>0</v>
          </cell>
          <cell r="BP706">
            <v>0</v>
          </cell>
          <cell r="BY706">
            <v>2231</v>
          </cell>
          <cell r="CF706">
            <v>4980.9299999999994</v>
          </cell>
          <cell r="CG706">
            <v>1091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X706">
            <v>0</v>
          </cell>
          <cell r="CY706">
            <v>0</v>
          </cell>
          <cell r="DB706">
            <v>0</v>
          </cell>
          <cell r="DC706">
            <v>0</v>
          </cell>
          <cell r="DJ706" t="str">
            <v>МОС</v>
          </cell>
          <cell r="DL706">
            <v>40645</v>
          </cell>
          <cell r="DM706">
            <v>110</v>
          </cell>
          <cell r="DO706" t="str">
            <v>середньорічний одноставковий тариф на теплову енергію для населення</v>
          </cell>
          <cell r="DT706">
            <v>385.24</v>
          </cell>
        </row>
        <row r="707">
          <cell r="W707">
            <v>615</v>
          </cell>
          <cell r="AF707">
            <v>40435</v>
          </cell>
          <cell r="AG707">
            <v>905</v>
          </cell>
          <cell r="AH707">
            <v>572.01167960443991</v>
          </cell>
          <cell r="AM707">
            <v>4914.55</v>
          </cell>
          <cell r="AO707">
            <v>3022448.25</v>
          </cell>
          <cell r="AQ707">
            <v>2811180</v>
          </cell>
          <cell r="AU707">
            <v>0</v>
          </cell>
          <cell r="AW707">
            <v>0</v>
          </cell>
          <cell r="AY707">
            <v>1931588.6075000002</v>
          </cell>
          <cell r="AZ707">
            <v>393.03468425389917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G707">
            <v>0</v>
          </cell>
          <cell r="BH707">
            <v>0</v>
          </cell>
          <cell r="BI707">
            <v>126790</v>
          </cell>
          <cell r="BJ707">
            <v>25.798903256656253</v>
          </cell>
          <cell r="BK707">
            <v>0</v>
          </cell>
          <cell r="BL707">
            <v>0</v>
          </cell>
          <cell r="BM707">
            <v>595031.10089598899</v>
          </cell>
          <cell r="BN707">
            <v>121.0753987437281</v>
          </cell>
          <cell r="BO707">
            <v>0</v>
          </cell>
          <cell r="BP707">
            <v>0</v>
          </cell>
          <cell r="BY707">
            <v>2231</v>
          </cell>
          <cell r="CF707">
            <v>783.625</v>
          </cell>
          <cell r="CG707">
            <v>2464.94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X707">
            <v>0</v>
          </cell>
          <cell r="CY707">
            <v>0</v>
          </cell>
          <cell r="DB707">
            <v>0</v>
          </cell>
          <cell r="DC707">
            <v>0</v>
          </cell>
          <cell r="DJ707" t="str">
            <v>МОС</v>
          </cell>
          <cell r="DL707">
            <v>40876</v>
          </cell>
          <cell r="DM707">
            <v>478</v>
          </cell>
          <cell r="DT707">
            <v>745</v>
          </cell>
        </row>
        <row r="708">
          <cell r="W708">
            <v>615</v>
          </cell>
          <cell r="AF708">
            <v>40435</v>
          </cell>
          <cell r="AG708">
            <v>906</v>
          </cell>
          <cell r="AH708">
            <v>572.01155550569365</v>
          </cell>
          <cell r="AM708">
            <v>2139.2399999999998</v>
          </cell>
          <cell r="AO708">
            <v>1315632.5999999999</v>
          </cell>
          <cell r="AQ708">
            <v>1223670</v>
          </cell>
          <cell r="AU708">
            <v>0</v>
          </cell>
          <cell r="AW708">
            <v>0</v>
          </cell>
          <cell r="AY708">
            <v>840796.21037400002</v>
          </cell>
          <cell r="AZ708">
            <v>393.03500793459364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G708">
            <v>0</v>
          </cell>
          <cell r="BH708">
            <v>0</v>
          </cell>
          <cell r="BI708">
            <v>55190</v>
          </cell>
          <cell r="BJ708">
            <v>25.798881845889198</v>
          </cell>
          <cell r="BK708">
            <v>0</v>
          </cell>
          <cell r="BL708">
            <v>0</v>
          </cell>
          <cell r="BM708">
            <v>262331.77789944835</v>
          </cell>
          <cell r="BN708">
            <v>122.62849324968137</v>
          </cell>
          <cell r="BO708">
            <v>0</v>
          </cell>
          <cell r="BP708">
            <v>0</v>
          </cell>
          <cell r="BY708">
            <v>2231</v>
          </cell>
          <cell r="CF708">
            <v>341.10210000000001</v>
          </cell>
          <cell r="CG708">
            <v>2464.94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X708">
            <v>0</v>
          </cell>
          <cell r="CY708">
            <v>0</v>
          </cell>
          <cell r="DB708">
            <v>0</v>
          </cell>
          <cell r="DC708">
            <v>0</v>
          </cell>
          <cell r="DJ708" t="str">
            <v>МОС</v>
          </cell>
          <cell r="DL708">
            <v>40876</v>
          </cell>
          <cell r="DM708">
            <v>478</v>
          </cell>
          <cell r="DT708">
            <v>745</v>
          </cell>
        </row>
        <row r="709">
          <cell r="W709">
            <v>222.93</v>
          </cell>
          <cell r="AF709">
            <v>39885</v>
          </cell>
          <cell r="AG709">
            <v>40</v>
          </cell>
          <cell r="AH709">
            <v>212.31749216838045</v>
          </cell>
          <cell r="AM709">
            <v>12139.89</v>
          </cell>
          <cell r="AO709">
            <v>2706345.6776999999</v>
          </cell>
          <cell r="AQ709">
            <v>2577511</v>
          </cell>
          <cell r="AU709">
            <v>0</v>
          </cell>
          <cell r="AW709">
            <v>0</v>
          </cell>
          <cell r="AY709">
            <v>1489890</v>
          </cell>
          <cell r="AZ709">
            <v>122.72681218693086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G709">
            <v>0</v>
          </cell>
          <cell r="BH709">
            <v>0</v>
          </cell>
          <cell r="BI709">
            <v>261855</v>
          </cell>
          <cell r="BJ709">
            <v>21.56980005584894</v>
          </cell>
          <cell r="BK709">
            <v>0</v>
          </cell>
          <cell r="BL709">
            <v>0</v>
          </cell>
          <cell r="BM709">
            <v>639122</v>
          </cell>
          <cell r="BN709">
            <v>52.646440783236095</v>
          </cell>
          <cell r="BO709">
            <v>0</v>
          </cell>
          <cell r="BP709">
            <v>0</v>
          </cell>
          <cell r="BY709">
            <v>1436.35</v>
          </cell>
          <cell r="CF709">
            <v>2048.4655997360169</v>
          </cell>
          <cell r="CG709">
            <v>727.32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X709">
            <v>0</v>
          </cell>
          <cell r="CY709">
            <v>0</v>
          </cell>
          <cell r="DB709">
            <v>0</v>
          </cell>
          <cell r="DC709">
            <v>0</v>
          </cell>
          <cell r="DJ709" t="str">
            <v>МОС (НКРЕ №1736 від 14.12.2010 - 245,22 грн/Гкал)</v>
          </cell>
          <cell r="DL709">
            <v>40759</v>
          </cell>
          <cell r="DM709">
            <v>151</v>
          </cell>
          <cell r="DO709" t="str">
            <v>тариф на теплову енергію</v>
          </cell>
          <cell r="DT709">
            <v>350.05</v>
          </cell>
        </row>
        <row r="710">
          <cell r="W710">
            <v>516.78</v>
          </cell>
          <cell r="AF710">
            <v>39885</v>
          </cell>
          <cell r="AG710">
            <v>40</v>
          </cell>
          <cell r="AH710">
            <v>478.49835317692953</v>
          </cell>
          <cell r="AM710">
            <v>4690.8500000000004</v>
          </cell>
          <cell r="AO710">
            <v>2424137.463</v>
          </cell>
          <cell r="AQ710">
            <v>2244564</v>
          </cell>
          <cell r="AU710">
            <v>0</v>
          </cell>
          <cell r="AW710">
            <v>0</v>
          </cell>
          <cell r="AY710">
            <v>1695651</v>
          </cell>
          <cell r="AZ710">
            <v>361.48054190605109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G710">
            <v>0</v>
          </cell>
          <cell r="BH710">
            <v>0</v>
          </cell>
          <cell r="BI710">
            <v>101181</v>
          </cell>
          <cell r="BJ710">
            <v>21.569864736668194</v>
          </cell>
          <cell r="BK710">
            <v>0</v>
          </cell>
          <cell r="BL710">
            <v>0</v>
          </cell>
          <cell r="BM710">
            <v>346534</v>
          </cell>
          <cell r="BN710">
            <v>73.874457720882134</v>
          </cell>
          <cell r="BO710">
            <v>0</v>
          </cell>
          <cell r="BP710">
            <v>0</v>
          </cell>
          <cell r="BY710">
            <v>1436.35</v>
          </cell>
          <cell r="CF710">
            <v>791.52806628544749</v>
          </cell>
          <cell r="CG710">
            <v>2142.25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X710">
            <v>0</v>
          </cell>
          <cell r="CY710">
            <v>0</v>
          </cell>
          <cell r="DB710">
            <v>0</v>
          </cell>
          <cell r="DC710">
            <v>0</v>
          </cell>
          <cell r="DJ710" t="str">
            <v>НКРКП</v>
          </cell>
          <cell r="DL710">
            <v>40816</v>
          </cell>
          <cell r="DM710">
            <v>111</v>
          </cell>
          <cell r="DT710">
            <v>788.4</v>
          </cell>
        </row>
        <row r="711">
          <cell r="W711">
            <v>516.78</v>
          </cell>
          <cell r="AF711">
            <v>39885</v>
          </cell>
          <cell r="AG711">
            <v>40</v>
          </cell>
          <cell r="AH711">
            <v>478.50124312777956</v>
          </cell>
          <cell r="AM711">
            <v>1427.85</v>
          </cell>
          <cell r="AO711">
            <v>737884.32299999986</v>
          </cell>
          <cell r="AQ711">
            <v>683228</v>
          </cell>
          <cell r="AU711">
            <v>0</v>
          </cell>
          <cell r="AW711">
            <v>0</v>
          </cell>
          <cell r="AY711">
            <v>516140</v>
          </cell>
          <cell r="AZ711">
            <v>361.48054767657669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G711">
            <v>0</v>
          </cell>
          <cell r="BH711">
            <v>0</v>
          </cell>
          <cell r="BI711">
            <v>30798</v>
          </cell>
          <cell r="BJ711">
            <v>21.569492593759851</v>
          </cell>
          <cell r="BK711">
            <v>0</v>
          </cell>
          <cell r="BL711">
            <v>0</v>
          </cell>
          <cell r="BM711">
            <v>105481</v>
          </cell>
          <cell r="BN711">
            <v>73.874006373218478</v>
          </cell>
          <cell r="BO711">
            <v>0</v>
          </cell>
          <cell r="BP711">
            <v>0</v>
          </cell>
          <cell r="BY711">
            <v>1436.35</v>
          </cell>
          <cell r="CF711">
            <v>240.93359785272494</v>
          </cell>
          <cell r="CG711">
            <v>2142.25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X711">
            <v>0</v>
          </cell>
          <cell r="CY711">
            <v>0</v>
          </cell>
          <cell r="DB711">
            <v>0</v>
          </cell>
          <cell r="DC711">
            <v>0</v>
          </cell>
          <cell r="DJ711" t="str">
            <v>НКРКП</v>
          </cell>
          <cell r="DL711">
            <v>40816</v>
          </cell>
          <cell r="DM711">
            <v>111</v>
          </cell>
          <cell r="DT711">
            <v>788.4</v>
          </cell>
        </row>
        <row r="712">
          <cell r="W712">
            <v>395.0625</v>
          </cell>
          <cell r="AF712">
            <v>40441</v>
          </cell>
          <cell r="AG712">
            <v>2309</v>
          </cell>
          <cell r="AH712">
            <v>395.06251650382887</v>
          </cell>
          <cell r="AM712">
            <v>15148</v>
          </cell>
          <cell r="AO712">
            <v>5984406.75</v>
          </cell>
          <cell r="AQ712">
            <v>5984407</v>
          </cell>
          <cell r="AU712">
            <v>0</v>
          </cell>
          <cell r="AW712">
            <v>0</v>
          </cell>
          <cell r="AY712">
            <v>2602775.5126799997</v>
          </cell>
          <cell r="AZ712">
            <v>171.82304678373382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G712">
            <v>0</v>
          </cell>
          <cell r="BH712">
            <v>0</v>
          </cell>
          <cell r="BI712">
            <v>218263</v>
          </cell>
          <cell r="BJ712">
            <v>14.408700818589914</v>
          </cell>
          <cell r="BK712">
            <v>0</v>
          </cell>
          <cell r="BL712">
            <v>0</v>
          </cell>
          <cell r="BM712">
            <v>2520018</v>
          </cell>
          <cell r="BN712">
            <v>166.35978346976498</v>
          </cell>
          <cell r="BO712">
            <v>0</v>
          </cell>
          <cell r="BP712">
            <v>0</v>
          </cell>
          <cell r="BY712">
            <v>2222.9699999999998</v>
          </cell>
          <cell r="CF712">
            <v>2385.67</v>
          </cell>
          <cell r="CG712">
            <v>1091.0039999999999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X712">
            <v>0</v>
          </cell>
          <cell r="CY712">
            <v>0</v>
          </cell>
          <cell r="DB712">
            <v>0</v>
          </cell>
          <cell r="DC712">
            <v>0</v>
          </cell>
          <cell r="DJ712" t="str">
            <v>МОС</v>
          </cell>
          <cell r="DL712">
            <v>40760</v>
          </cell>
          <cell r="DM712" t="str">
            <v>ХVІІІ сісія VI скликання</v>
          </cell>
          <cell r="DO712" t="str">
            <v>тариф на послугу теплопостачання</v>
          </cell>
          <cell r="DT712">
            <v>395.0625</v>
          </cell>
        </row>
        <row r="713">
          <cell r="W713">
            <v>700.73599999999999</v>
          </cell>
          <cell r="AF713">
            <v>40441</v>
          </cell>
          <cell r="AG713">
            <v>2310</v>
          </cell>
          <cell r="AH713">
            <v>609.33566739606124</v>
          </cell>
          <cell r="AM713">
            <v>2285</v>
          </cell>
          <cell r="AO713">
            <v>1601181.76</v>
          </cell>
          <cell r="AQ713">
            <v>1392332</v>
          </cell>
          <cell r="AU713">
            <v>0</v>
          </cell>
          <cell r="AW713">
            <v>0</v>
          </cell>
          <cell r="AY713">
            <v>875917.8504</v>
          </cell>
          <cell r="AZ713">
            <v>383.33385137855578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G713">
            <v>0</v>
          </cell>
          <cell r="BH713">
            <v>0</v>
          </cell>
          <cell r="BI713">
            <v>32490</v>
          </cell>
          <cell r="BJ713">
            <v>14.218818380743983</v>
          </cell>
          <cell r="BK713">
            <v>0</v>
          </cell>
          <cell r="BL713">
            <v>0</v>
          </cell>
          <cell r="BM713">
            <v>379769</v>
          </cell>
          <cell r="BN713">
            <v>166.20087527352297</v>
          </cell>
          <cell r="BO713">
            <v>0</v>
          </cell>
          <cell r="BP713">
            <v>0</v>
          </cell>
          <cell r="BY713">
            <v>2222.9699999999998</v>
          </cell>
          <cell r="CF713">
            <v>355.35</v>
          </cell>
          <cell r="CG713">
            <v>2464.944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X713">
            <v>0</v>
          </cell>
          <cell r="CY713">
            <v>0</v>
          </cell>
          <cell r="DB713">
            <v>0</v>
          </cell>
          <cell r="DC713">
            <v>0</v>
          </cell>
          <cell r="DJ713" t="str">
            <v>МОС</v>
          </cell>
          <cell r="DL713">
            <v>40760</v>
          </cell>
          <cell r="DM713" t="str">
            <v>ХVІІІ сісія VI скликання</v>
          </cell>
          <cell r="DT713">
            <v>700.73599999999999</v>
          </cell>
        </row>
        <row r="714">
          <cell r="W714">
            <v>700.74199999999996</v>
          </cell>
          <cell r="AF714">
            <v>40441</v>
          </cell>
          <cell r="AG714">
            <v>2311</v>
          </cell>
          <cell r="AH714">
            <v>604.19117647058829</v>
          </cell>
          <cell r="AM714">
            <v>272</v>
          </cell>
          <cell r="AO714">
            <v>190601.82399999999</v>
          </cell>
          <cell r="AQ714">
            <v>164340</v>
          </cell>
          <cell r="AU714">
            <v>0</v>
          </cell>
          <cell r="AW714">
            <v>0</v>
          </cell>
          <cell r="AY714">
            <v>104760.12</v>
          </cell>
          <cell r="AZ714">
            <v>385.14749999999998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G714">
            <v>0</v>
          </cell>
          <cell r="BH714">
            <v>0</v>
          </cell>
          <cell r="BI714">
            <v>3798</v>
          </cell>
          <cell r="BJ714">
            <v>13.963235294117647</v>
          </cell>
          <cell r="BK714">
            <v>0</v>
          </cell>
          <cell r="BL714">
            <v>0</v>
          </cell>
          <cell r="BM714">
            <v>44159</v>
          </cell>
          <cell r="BN714">
            <v>162.34926470588235</v>
          </cell>
          <cell r="BO714">
            <v>0</v>
          </cell>
          <cell r="BP714">
            <v>0</v>
          </cell>
          <cell r="BY714">
            <v>2222.9699999999998</v>
          </cell>
          <cell r="CF714">
            <v>42.5</v>
          </cell>
          <cell r="CG714">
            <v>2464.944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X714">
            <v>0</v>
          </cell>
          <cell r="CY714">
            <v>0</v>
          </cell>
          <cell r="DB714">
            <v>0</v>
          </cell>
          <cell r="DC714">
            <v>0</v>
          </cell>
          <cell r="DJ714" t="str">
            <v>МОС</v>
          </cell>
          <cell r="DL714">
            <v>40760</v>
          </cell>
          <cell r="DM714" t="str">
            <v>ХVІІІ сісія VI скликання</v>
          </cell>
          <cell r="DT714">
            <v>700.73599999999999</v>
          </cell>
        </row>
        <row r="715">
          <cell r="W715">
            <v>775.03300000000002</v>
          </cell>
          <cell r="AF715">
            <v>40441</v>
          </cell>
          <cell r="AG715">
            <v>2312</v>
          </cell>
          <cell r="AH715">
            <v>775.03338632750399</v>
          </cell>
          <cell r="AM715">
            <v>629</v>
          </cell>
          <cell r="AO715">
            <v>487495.75699999998</v>
          </cell>
          <cell r="AQ715">
            <v>487496</v>
          </cell>
          <cell r="AU715">
            <v>0</v>
          </cell>
          <cell r="AW715">
            <v>0</v>
          </cell>
          <cell r="AY715">
            <v>116159.19587999998</v>
          </cell>
          <cell r="AZ715">
            <v>184.67280744038155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G715">
            <v>0</v>
          </cell>
          <cell r="BH715">
            <v>0</v>
          </cell>
          <cell r="BI715">
            <v>40662</v>
          </cell>
          <cell r="BJ715">
            <v>64.64546899841018</v>
          </cell>
          <cell r="BK715">
            <v>0</v>
          </cell>
          <cell r="BL715">
            <v>0</v>
          </cell>
          <cell r="BM715">
            <v>316085</v>
          </cell>
          <cell r="BN715">
            <v>502.51987281399045</v>
          </cell>
          <cell r="BO715">
            <v>0</v>
          </cell>
          <cell r="BP715">
            <v>0</v>
          </cell>
          <cell r="BY715">
            <v>1788.69</v>
          </cell>
          <cell r="CF715">
            <v>106.47</v>
          </cell>
          <cell r="CG715">
            <v>1091.0039999999999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X715">
            <v>0</v>
          </cell>
          <cell r="CY715">
            <v>0</v>
          </cell>
          <cell r="DB715">
            <v>0</v>
          </cell>
          <cell r="DC715">
            <v>0</v>
          </cell>
          <cell r="DJ715" t="str">
            <v>МОС</v>
          </cell>
          <cell r="DL715">
            <v>40773</v>
          </cell>
          <cell r="DM715" t="str">
            <v>ХІ сісія VI скликання</v>
          </cell>
          <cell r="DO715" t="str">
            <v>тариф на виробництво теплової енергії та послуги з теплопостачання</v>
          </cell>
          <cell r="DT715">
            <v>775.03300000000002</v>
          </cell>
        </row>
        <row r="716">
          <cell r="W716">
            <v>1160.1415</v>
          </cell>
          <cell r="AF716">
            <v>40441</v>
          </cell>
          <cell r="AG716">
            <v>2313</v>
          </cell>
          <cell r="AH716">
            <v>1008.8187919463087</v>
          </cell>
          <cell r="AM716">
            <v>1639</v>
          </cell>
          <cell r="AO716">
            <v>1901471.9184999999</v>
          </cell>
          <cell r="AQ716">
            <v>1653454</v>
          </cell>
          <cell r="AU716">
            <v>0</v>
          </cell>
          <cell r="AW716">
            <v>0</v>
          </cell>
          <cell r="AY716">
            <v>684095.90831999993</v>
          </cell>
          <cell r="AZ716">
            <v>417.3861551677852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G716">
            <v>0</v>
          </cell>
          <cell r="BH716">
            <v>0</v>
          </cell>
          <cell r="BI716">
            <v>105982</v>
          </cell>
          <cell r="BJ716">
            <v>64.662599145820622</v>
          </cell>
          <cell r="BK716">
            <v>0</v>
          </cell>
          <cell r="BL716">
            <v>0</v>
          </cell>
          <cell r="BM716">
            <v>825268</v>
          </cell>
          <cell r="BN716">
            <v>503.51921903599754</v>
          </cell>
          <cell r="BO716">
            <v>0</v>
          </cell>
          <cell r="BP716">
            <v>0</v>
          </cell>
          <cell r="BY716">
            <v>1788.69</v>
          </cell>
          <cell r="CF716">
            <v>277.52999999999997</v>
          </cell>
          <cell r="CG716">
            <v>2464.944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X716">
            <v>0</v>
          </cell>
          <cell r="CY716">
            <v>0</v>
          </cell>
          <cell r="DB716">
            <v>0</v>
          </cell>
          <cell r="DC716">
            <v>0</v>
          </cell>
          <cell r="DJ716" t="str">
            <v>МОС</v>
          </cell>
          <cell r="DL716">
            <v>40773</v>
          </cell>
          <cell r="DM716" t="str">
            <v>ХІ сісія VI скликання</v>
          </cell>
          <cell r="DT716">
            <v>1160.1415</v>
          </cell>
        </row>
        <row r="717">
          <cell r="W717">
            <v>1160.1415</v>
          </cell>
          <cell r="AF717">
            <v>40441</v>
          </cell>
          <cell r="AG717">
            <v>2314</v>
          </cell>
          <cell r="AH717">
            <v>999.3125</v>
          </cell>
          <cell r="AM717">
            <v>16</v>
          </cell>
          <cell r="AO717">
            <v>18562.263999999999</v>
          </cell>
          <cell r="AQ717">
            <v>15989</v>
          </cell>
          <cell r="AU717">
            <v>0</v>
          </cell>
          <cell r="AW717">
            <v>0</v>
          </cell>
          <cell r="AY717">
            <v>6556.7510400000001</v>
          </cell>
          <cell r="AZ717">
            <v>409.79694000000001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G717">
            <v>0</v>
          </cell>
          <cell r="BH717">
            <v>0</v>
          </cell>
          <cell r="BI717">
            <v>1014</v>
          </cell>
          <cell r="BJ717">
            <v>63.375</v>
          </cell>
          <cell r="BK717">
            <v>0</v>
          </cell>
          <cell r="BL717">
            <v>0</v>
          </cell>
          <cell r="BM717">
            <v>8046</v>
          </cell>
          <cell r="BN717">
            <v>502.875</v>
          </cell>
          <cell r="BO717">
            <v>0</v>
          </cell>
          <cell r="BP717">
            <v>0</v>
          </cell>
          <cell r="BY717">
            <v>1788.69</v>
          </cell>
          <cell r="CF717">
            <v>2.66</v>
          </cell>
          <cell r="CG717">
            <v>2464.944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X717">
            <v>0</v>
          </cell>
          <cell r="CY717">
            <v>0</v>
          </cell>
          <cell r="DB717">
            <v>0</v>
          </cell>
          <cell r="DC717">
            <v>0</v>
          </cell>
          <cell r="DJ717" t="str">
            <v>МОС</v>
          </cell>
          <cell r="DL717">
            <v>40773</v>
          </cell>
          <cell r="DM717">
            <v>0</v>
          </cell>
          <cell r="DT717">
            <v>1160.1415</v>
          </cell>
        </row>
        <row r="718">
          <cell r="W718">
            <v>534.82830000000001</v>
          </cell>
          <cell r="AF718">
            <v>40441</v>
          </cell>
          <cell r="AG718">
            <v>2315</v>
          </cell>
          <cell r="AH718">
            <v>534.82838983050851</v>
          </cell>
          <cell r="AM718">
            <v>1888</v>
          </cell>
          <cell r="AO718">
            <v>1009755.8304</v>
          </cell>
          <cell r="AQ718">
            <v>1009756</v>
          </cell>
          <cell r="AU718">
            <v>0</v>
          </cell>
          <cell r="AW718">
            <v>0</v>
          </cell>
          <cell r="AY718">
            <v>359027.59631999995</v>
          </cell>
          <cell r="AZ718">
            <v>190.16292177966099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G718">
            <v>0</v>
          </cell>
          <cell r="BH718">
            <v>0</v>
          </cell>
          <cell r="BI718">
            <v>46588</v>
          </cell>
          <cell r="BJ718">
            <v>24.675847457627118</v>
          </cell>
          <cell r="BK718">
            <v>0</v>
          </cell>
          <cell r="BL718">
            <v>0</v>
          </cell>
          <cell r="BM718">
            <v>524206</v>
          </cell>
          <cell r="BN718">
            <v>277.65148305084745</v>
          </cell>
          <cell r="BO718">
            <v>0</v>
          </cell>
          <cell r="BP718">
            <v>0</v>
          </cell>
          <cell r="BY718">
            <v>1917.2</v>
          </cell>
          <cell r="CF718">
            <v>329.08</v>
          </cell>
          <cell r="CG718">
            <v>1091.0039999999999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X718">
            <v>0</v>
          </cell>
          <cell r="CY718">
            <v>0</v>
          </cell>
          <cell r="DB718">
            <v>0</v>
          </cell>
          <cell r="DC718">
            <v>0</v>
          </cell>
          <cell r="DJ718" t="str">
            <v>МОС</v>
          </cell>
          <cell r="DL718">
            <v>40764</v>
          </cell>
          <cell r="DM718" t="str">
            <v>ХІV сесія VІ скликання</v>
          </cell>
          <cell r="DO718" t="str">
            <v>тариф на послуги з теплопостачання</v>
          </cell>
          <cell r="DT718">
            <v>534.82830000000001</v>
          </cell>
        </row>
        <row r="719">
          <cell r="W719">
            <v>890.24400000000003</v>
          </cell>
          <cell r="AF719">
            <v>40441</v>
          </cell>
          <cell r="AG719">
            <v>2316</v>
          </cell>
          <cell r="AH719">
            <v>774.12525252525256</v>
          </cell>
          <cell r="AM719">
            <v>495</v>
          </cell>
          <cell r="AO719">
            <v>440670.78</v>
          </cell>
          <cell r="AQ719">
            <v>383192</v>
          </cell>
          <cell r="AU719">
            <v>0</v>
          </cell>
          <cell r="AW719">
            <v>0</v>
          </cell>
          <cell r="AY719">
            <v>212502.82223999998</v>
          </cell>
          <cell r="AZ719">
            <v>429.29863078787872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G719">
            <v>0</v>
          </cell>
          <cell r="BH719">
            <v>0</v>
          </cell>
          <cell r="BI719">
            <v>12203</v>
          </cell>
          <cell r="BJ719">
            <v>24.652525252525251</v>
          </cell>
          <cell r="BK719">
            <v>0</v>
          </cell>
          <cell r="BL719">
            <v>0</v>
          </cell>
          <cell r="BM719">
            <v>137529</v>
          </cell>
          <cell r="BN719">
            <v>277.83636363636361</v>
          </cell>
          <cell r="BO719">
            <v>0</v>
          </cell>
          <cell r="BP719">
            <v>0</v>
          </cell>
          <cell r="BY719">
            <v>1917.2</v>
          </cell>
          <cell r="CF719">
            <v>86.21</v>
          </cell>
          <cell r="CG719">
            <v>2464.944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X719">
            <v>0</v>
          </cell>
          <cell r="CY719">
            <v>0</v>
          </cell>
          <cell r="DB719">
            <v>0</v>
          </cell>
          <cell r="DC719">
            <v>0</v>
          </cell>
          <cell r="DJ719" t="str">
            <v>МОС</v>
          </cell>
          <cell r="DL719">
            <v>40764</v>
          </cell>
          <cell r="DM719" t="str">
            <v>ХІV сесія VІ скликання</v>
          </cell>
          <cell r="DT719">
            <v>890.24400000000003</v>
          </cell>
        </row>
        <row r="720">
          <cell r="W720">
            <v>890.24400000000003</v>
          </cell>
          <cell r="AF720">
            <v>40441</v>
          </cell>
          <cell r="AG720">
            <v>2317</v>
          </cell>
          <cell r="AH720">
            <v>781.22222222222217</v>
          </cell>
          <cell r="AM720">
            <v>9</v>
          </cell>
          <cell r="AO720">
            <v>8012.1959999999999</v>
          </cell>
          <cell r="AQ720">
            <v>7031</v>
          </cell>
          <cell r="AU720">
            <v>0</v>
          </cell>
          <cell r="AW720">
            <v>0</v>
          </cell>
          <cell r="AY720">
            <v>3771.3643200000001</v>
          </cell>
          <cell r="AZ720">
            <v>419.04048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G720">
            <v>0</v>
          </cell>
          <cell r="BH720">
            <v>0</v>
          </cell>
          <cell r="BI720">
            <v>215</v>
          </cell>
          <cell r="BJ720">
            <v>23.888888888888889</v>
          </cell>
          <cell r="BK720">
            <v>0</v>
          </cell>
          <cell r="BL720">
            <v>0</v>
          </cell>
          <cell r="BM720">
            <v>2658</v>
          </cell>
          <cell r="BN720">
            <v>295.33333333333331</v>
          </cell>
          <cell r="BO720">
            <v>0</v>
          </cell>
          <cell r="BP720">
            <v>0</v>
          </cell>
          <cell r="BY720">
            <v>1917.2</v>
          </cell>
          <cell r="CF720">
            <v>1.53</v>
          </cell>
          <cell r="CG720">
            <v>2464.944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X720">
            <v>0</v>
          </cell>
          <cell r="CY720">
            <v>0</v>
          </cell>
          <cell r="DB720">
            <v>0</v>
          </cell>
          <cell r="DC720">
            <v>0</v>
          </cell>
          <cell r="DJ720" t="str">
            <v>МОС</v>
          </cell>
          <cell r="DL720">
            <v>40764</v>
          </cell>
          <cell r="DM720" t="str">
            <v>ХІV сесія VІ скликання</v>
          </cell>
          <cell r="DT720">
            <v>890.24400000000003</v>
          </cell>
        </row>
        <row r="721">
          <cell r="W721">
            <v>959.42840000000001</v>
          </cell>
          <cell r="AF721">
            <v>40441</v>
          </cell>
          <cell r="AG721">
            <v>2318</v>
          </cell>
          <cell r="AH721">
            <v>834.28577567683715</v>
          </cell>
          <cell r="AM721">
            <v>2327</v>
          </cell>
          <cell r="AO721">
            <v>2232589.8868</v>
          </cell>
          <cell r="AQ721">
            <v>1941383</v>
          </cell>
          <cell r="AU721">
            <v>0</v>
          </cell>
          <cell r="AW721">
            <v>0</v>
          </cell>
          <cell r="AY721">
            <v>990734.94192000001</v>
          </cell>
          <cell r="AZ721">
            <v>425.75631367425871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G721">
            <v>0</v>
          </cell>
          <cell r="BH721">
            <v>0</v>
          </cell>
          <cell r="BI721">
            <v>40437</v>
          </cell>
          <cell r="BJ721">
            <v>17.377309840996993</v>
          </cell>
          <cell r="BK721">
            <v>0</v>
          </cell>
          <cell r="BL721">
            <v>0</v>
          </cell>
          <cell r="BM721">
            <v>851350</v>
          </cell>
          <cell r="BN721">
            <v>365.85732703051139</v>
          </cell>
          <cell r="BO721">
            <v>0</v>
          </cell>
          <cell r="BP721">
            <v>0</v>
          </cell>
          <cell r="BY721">
            <v>1912.88</v>
          </cell>
          <cell r="CF721">
            <v>401.93</v>
          </cell>
          <cell r="CG721">
            <v>2464.944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X721">
            <v>0</v>
          </cell>
          <cell r="CY721">
            <v>0</v>
          </cell>
          <cell r="DB721">
            <v>0</v>
          </cell>
          <cell r="DC721">
            <v>0</v>
          </cell>
          <cell r="DJ721" t="str">
            <v>МОС</v>
          </cell>
          <cell r="DL721">
            <v>40791</v>
          </cell>
          <cell r="DM721" t="str">
            <v>ХІ сесія VІ скликання</v>
          </cell>
          <cell r="DT721">
            <v>959.42840000000001</v>
          </cell>
        </row>
        <row r="722">
          <cell r="W722">
            <v>935</v>
          </cell>
          <cell r="AF722">
            <v>40441</v>
          </cell>
          <cell r="AG722">
            <v>2320</v>
          </cell>
          <cell r="AH722">
            <v>813.04421052631574</v>
          </cell>
          <cell r="AM722">
            <v>475</v>
          </cell>
          <cell r="AO722">
            <v>444125</v>
          </cell>
          <cell r="AQ722">
            <v>386196</v>
          </cell>
          <cell r="AU722">
            <v>0</v>
          </cell>
          <cell r="AW722">
            <v>0</v>
          </cell>
          <cell r="AY722">
            <v>193079.06352</v>
          </cell>
          <cell r="AZ722">
            <v>406.48223898947367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G722">
            <v>0</v>
          </cell>
          <cell r="BH722">
            <v>0</v>
          </cell>
          <cell r="BI722">
            <v>11507</v>
          </cell>
          <cell r="BJ722">
            <v>24.225263157894737</v>
          </cell>
          <cell r="BK722">
            <v>0</v>
          </cell>
          <cell r="BL722">
            <v>0</v>
          </cell>
          <cell r="BM722">
            <v>170585</v>
          </cell>
          <cell r="BN722">
            <v>359.12631578947367</v>
          </cell>
          <cell r="BO722">
            <v>0</v>
          </cell>
          <cell r="BP722">
            <v>0</v>
          </cell>
          <cell r="BY722">
            <v>1782.07</v>
          </cell>
          <cell r="CF722">
            <v>78.33</v>
          </cell>
          <cell r="CG722">
            <v>2464.944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X722">
            <v>0</v>
          </cell>
          <cell r="CY722">
            <v>0</v>
          </cell>
          <cell r="DB722">
            <v>0</v>
          </cell>
          <cell r="DC722">
            <v>0</v>
          </cell>
          <cell r="DJ722" t="str">
            <v>МОС</v>
          </cell>
          <cell r="DL722">
            <v>40772</v>
          </cell>
          <cell r="DM722" t="str">
            <v>ХІV сесія VІ скликання</v>
          </cell>
          <cell r="DT722">
            <v>935</v>
          </cell>
        </row>
        <row r="723">
          <cell r="W723">
            <v>307.13333333333333</v>
          </cell>
          <cell r="AF723">
            <v>40043</v>
          </cell>
          <cell r="AG723">
            <v>728</v>
          </cell>
          <cell r="AH723">
            <v>307.13335945114443</v>
          </cell>
          <cell r="AM723">
            <v>11323.052</v>
          </cell>
          <cell r="AO723">
            <v>3477686.7042666664</v>
          </cell>
          <cell r="AQ723">
            <v>3477687</v>
          </cell>
          <cell r="AU723">
            <v>0</v>
          </cell>
          <cell r="AW723">
            <v>0</v>
          </cell>
          <cell r="AY723">
            <v>1311865.6299999999</v>
          </cell>
          <cell r="AZ723">
            <v>115.85795331506029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G723">
            <v>0</v>
          </cell>
          <cell r="BH723">
            <v>0</v>
          </cell>
          <cell r="BI723">
            <v>328355</v>
          </cell>
          <cell r="BJ723">
            <v>28.998807035417659</v>
          </cell>
          <cell r="BK723">
            <v>0</v>
          </cell>
          <cell r="BL723">
            <v>0</v>
          </cell>
          <cell r="BM723">
            <v>1510754.9390819394</v>
          </cell>
          <cell r="BN723">
            <v>133.42294454551117</v>
          </cell>
          <cell r="BO723">
            <v>0</v>
          </cell>
          <cell r="BP723">
            <v>0</v>
          </cell>
          <cell r="BY723">
            <v>1917.0410666666664</v>
          </cell>
          <cell r="CF723">
            <v>1803.6980008799426</v>
          </cell>
          <cell r="CG723">
            <v>727.32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X723">
            <v>0</v>
          </cell>
          <cell r="CY723">
            <v>0</v>
          </cell>
          <cell r="DB723">
            <v>0</v>
          </cell>
          <cell r="DC723">
            <v>0</v>
          </cell>
          <cell r="DJ723" t="str">
            <v>МОС</v>
          </cell>
          <cell r="DL723">
            <v>40564</v>
          </cell>
          <cell r="DM723" t="str">
            <v>20/1</v>
          </cell>
          <cell r="DO723" t="str">
            <v>Тариф на оплату послуг теплопостачання</v>
          </cell>
          <cell r="DT723">
            <v>351.44</v>
          </cell>
        </row>
        <row r="724">
          <cell r="W724">
            <v>603.65</v>
          </cell>
          <cell r="AF724">
            <v>40043</v>
          </cell>
          <cell r="AG724">
            <v>729</v>
          </cell>
          <cell r="AH724">
            <v>524.91109123434705</v>
          </cell>
          <cell r="AM724">
            <v>5590</v>
          </cell>
          <cell r="AO724">
            <v>3374403.5</v>
          </cell>
          <cell r="AQ724">
            <v>2934253</v>
          </cell>
          <cell r="AU724">
            <v>0</v>
          </cell>
          <cell r="AW724">
            <v>0</v>
          </cell>
          <cell r="AY724">
            <v>1869888.62</v>
          </cell>
          <cell r="AZ724">
            <v>334.50601431127012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G724">
            <v>0</v>
          </cell>
          <cell r="BH724">
            <v>0</v>
          </cell>
          <cell r="BI724">
            <v>163392</v>
          </cell>
          <cell r="BJ724">
            <v>29.22933810375671</v>
          </cell>
          <cell r="BK724">
            <v>0</v>
          </cell>
          <cell r="BL724">
            <v>0</v>
          </cell>
          <cell r="BM724">
            <v>745891.45672242693</v>
          </cell>
          <cell r="BN724">
            <v>133.43317651563987</v>
          </cell>
          <cell r="BO724">
            <v>0</v>
          </cell>
          <cell r="BP724">
            <v>0</v>
          </cell>
          <cell r="BY724">
            <v>1917.0410666666664</v>
          </cell>
          <cell r="CF724">
            <v>856.70174007861976</v>
          </cell>
          <cell r="CG724">
            <v>2182.66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X724">
            <v>0</v>
          </cell>
          <cell r="CY724">
            <v>0</v>
          </cell>
          <cell r="DB724">
            <v>0</v>
          </cell>
          <cell r="DC724">
            <v>0</v>
          </cell>
          <cell r="DJ724" t="str">
            <v>НКРКП</v>
          </cell>
          <cell r="DL724">
            <v>40942</v>
          </cell>
          <cell r="DM724">
            <v>43</v>
          </cell>
          <cell r="DT724">
            <v>870.69</v>
          </cell>
        </row>
        <row r="725">
          <cell r="W725">
            <v>821.73</v>
          </cell>
          <cell r="AF725">
            <v>40043</v>
          </cell>
          <cell r="AG725">
            <v>730</v>
          </cell>
          <cell r="AH725">
            <v>547.81689750692522</v>
          </cell>
          <cell r="AM725">
            <v>722</v>
          </cell>
          <cell r="AO725">
            <v>593289.06000000006</v>
          </cell>
          <cell r="AQ725">
            <v>395523.8</v>
          </cell>
          <cell r="AU725">
            <v>0</v>
          </cell>
          <cell r="AW725">
            <v>0</v>
          </cell>
          <cell r="AY725">
            <v>256899</v>
          </cell>
          <cell r="AZ725">
            <v>355.81578947368422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G725">
            <v>0</v>
          </cell>
          <cell r="BH725">
            <v>0</v>
          </cell>
          <cell r="BI725">
            <v>22094</v>
          </cell>
          <cell r="BJ725">
            <v>30.601108033240997</v>
          </cell>
          <cell r="BK725">
            <v>0</v>
          </cell>
          <cell r="BL725">
            <v>0</v>
          </cell>
          <cell r="BM725">
            <v>96396.5</v>
          </cell>
          <cell r="BN725">
            <v>133.51315789473685</v>
          </cell>
          <cell r="BO725">
            <v>0</v>
          </cell>
          <cell r="BP725">
            <v>0</v>
          </cell>
          <cell r="BY725">
            <v>1917.0410666666664</v>
          </cell>
          <cell r="CF725">
            <v>115.2344170524276</v>
          </cell>
          <cell r="CG725">
            <v>2229.36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X725">
            <v>0</v>
          </cell>
          <cell r="CY725">
            <v>0</v>
          </cell>
          <cell r="DB725">
            <v>0</v>
          </cell>
          <cell r="DC725">
            <v>0</v>
          </cell>
          <cell r="DJ725" t="str">
            <v>НКРКП</v>
          </cell>
          <cell r="DL725">
            <v>40942</v>
          </cell>
          <cell r="DM725">
            <v>43</v>
          </cell>
          <cell r="DT725">
            <v>999.9</v>
          </cell>
        </row>
        <row r="726">
          <cell r="W726">
            <v>172.32</v>
          </cell>
          <cell r="AF726">
            <v>39721</v>
          </cell>
          <cell r="AG726">
            <v>322</v>
          </cell>
          <cell r="AH726">
            <v>171.06035062024458</v>
          </cell>
          <cell r="AM726">
            <v>24853.1</v>
          </cell>
          <cell r="AO726">
            <v>4282686.1919999998</v>
          </cell>
          <cell r="AQ726">
            <v>4251380</v>
          </cell>
          <cell r="AU726">
            <v>0</v>
          </cell>
          <cell r="AW726">
            <v>0</v>
          </cell>
          <cell r="AY726">
            <v>2519901.9648000002</v>
          </cell>
          <cell r="AZ726">
            <v>101.39185714458158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G726">
            <v>0</v>
          </cell>
          <cell r="BH726">
            <v>0</v>
          </cell>
          <cell r="BI726">
            <v>530900</v>
          </cell>
          <cell r="BJ726">
            <v>21.361520293243096</v>
          </cell>
          <cell r="BK726">
            <v>0</v>
          </cell>
          <cell r="BL726">
            <v>0</v>
          </cell>
          <cell r="BM726">
            <v>729638</v>
          </cell>
          <cell r="BN726">
            <v>29.358027771183476</v>
          </cell>
          <cell r="BO726">
            <v>0</v>
          </cell>
          <cell r="BP726">
            <v>0</v>
          </cell>
          <cell r="BY726">
            <v>761.34</v>
          </cell>
          <cell r="CF726">
            <v>3464.64</v>
          </cell>
          <cell r="CG726">
            <v>727.32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X726">
            <v>0</v>
          </cell>
          <cell r="CY726">
            <v>0</v>
          </cell>
          <cell r="DB726">
            <v>0</v>
          </cell>
          <cell r="DC726">
            <v>0</v>
          </cell>
          <cell r="DJ726" t="str">
            <v>НКРЕ</v>
          </cell>
          <cell r="DL726">
            <v>40526</v>
          </cell>
          <cell r="DM726">
            <v>1763</v>
          </cell>
          <cell r="DO726" t="str">
            <v>тариф на теплову енергію</v>
          </cell>
          <cell r="DT726">
            <v>215.4</v>
          </cell>
        </row>
        <row r="727">
          <cell r="W727">
            <v>437.29</v>
          </cell>
          <cell r="AF727">
            <v>39974</v>
          </cell>
          <cell r="AG727">
            <v>156</v>
          </cell>
          <cell r="AH727">
            <v>380.25342882825413</v>
          </cell>
          <cell r="AM727">
            <v>3448.7</v>
          </cell>
          <cell r="AO727">
            <v>1508082.023</v>
          </cell>
          <cell r="AQ727">
            <v>1311380</v>
          </cell>
          <cell r="AU727">
            <v>0</v>
          </cell>
          <cell r="AW727">
            <v>0</v>
          </cell>
          <cell r="AY727">
            <v>1050779.669456</v>
          </cell>
          <cell r="AZ727">
            <v>304.68862744106474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G727">
            <v>0</v>
          </cell>
          <cell r="BH727">
            <v>0</v>
          </cell>
          <cell r="BI727">
            <v>80220</v>
          </cell>
          <cell r="BJ727">
            <v>23.260938904514745</v>
          </cell>
          <cell r="BK727">
            <v>0</v>
          </cell>
          <cell r="BL727">
            <v>0</v>
          </cell>
          <cell r="BM727">
            <v>101520</v>
          </cell>
          <cell r="BN727">
            <v>29.437179226955084</v>
          </cell>
          <cell r="BO727">
            <v>0</v>
          </cell>
          <cell r="BP727">
            <v>0</v>
          </cell>
          <cell r="BY727">
            <v>761.34</v>
          </cell>
          <cell r="CF727">
            <v>481.42160000000001</v>
          </cell>
          <cell r="CG727">
            <v>2182.66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X727">
            <v>0</v>
          </cell>
          <cell r="CY727">
            <v>0</v>
          </cell>
          <cell r="DB727">
            <v>0</v>
          </cell>
          <cell r="DC727">
            <v>0</v>
          </cell>
          <cell r="DJ727" t="str">
            <v>НКРКП</v>
          </cell>
          <cell r="DL727">
            <v>40816</v>
          </cell>
          <cell r="DM727">
            <v>89</v>
          </cell>
          <cell r="DT727">
            <v>656.35</v>
          </cell>
        </row>
        <row r="728">
          <cell r="W728">
            <v>473.48</v>
          </cell>
          <cell r="AF728">
            <v>39974</v>
          </cell>
          <cell r="AG728">
            <v>155</v>
          </cell>
          <cell r="AH728">
            <v>378.79699248120301</v>
          </cell>
          <cell r="AM728">
            <v>199.5</v>
          </cell>
          <cell r="AO728">
            <v>94459.260000000009</v>
          </cell>
          <cell r="AQ728">
            <v>75570</v>
          </cell>
          <cell r="AU728">
            <v>0</v>
          </cell>
          <cell r="AW728">
            <v>0</v>
          </cell>
          <cell r="AY728">
            <v>60649.573419999993</v>
          </cell>
          <cell r="AZ728">
            <v>304.00788681704256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G728">
            <v>0</v>
          </cell>
          <cell r="BH728">
            <v>0</v>
          </cell>
          <cell r="BI728">
            <v>4580</v>
          </cell>
          <cell r="BJ728">
            <v>22.957393483709271</v>
          </cell>
          <cell r="BK728">
            <v>0</v>
          </cell>
          <cell r="BL728">
            <v>0</v>
          </cell>
          <cell r="BM728">
            <v>5860</v>
          </cell>
          <cell r="BN728">
            <v>29.373433583959901</v>
          </cell>
          <cell r="BO728">
            <v>0</v>
          </cell>
          <cell r="BP728">
            <v>0</v>
          </cell>
          <cell r="BY728">
            <v>761.34</v>
          </cell>
          <cell r="CF728">
            <v>27.786999999999999</v>
          </cell>
          <cell r="CG728">
            <v>2182.66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X728">
            <v>0</v>
          </cell>
          <cell r="CY728">
            <v>0</v>
          </cell>
          <cell r="DB728">
            <v>0</v>
          </cell>
          <cell r="DC728">
            <v>0</v>
          </cell>
          <cell r="DJ728" t="str">
            <v>НКРКП</v>
          </cell>
          <cell r="DL728">
            <v>40816</v>
          </cell>
          <cell r="DM728">
            <v>89</v>
          </cell>
          <cell r="DT728">
            <v>692.08</v>
          </cell>
        </row>
        <row r="729">
          <cell r="W729">
            <v>251.91</v>
          </cell>
          <cell r="AF729" t="str">
            <v>25.12.2007</v>
          </cell>
          <cell r="AG729" t="str">
            <v>154; 173</v>
          </cell>
          <cell r="AH729">
            <v>251.91156945846896</v>
          </cell>
          <cell r="AM729">
            <v>69095</v>
          </cell>
          <cell r="AO729">
            <v>17405829.891732913</v>
          </cell>
          <cell r="AQ729">
            <v>17405829.891732913</v>
          </cell>
          <cell r="AU729">
            <v>14674311.1</v>
          </cell>
          <cell r="AW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G729">
            <v>0</v>
          </cell>
          <cell r="BH729">
            <v>0</v>
          </cell>
          <cell r="BI729">
            <v>109848.9666136725</v>
          </cell>
          <cell r="BJ729">
            <v>1.589825119236884</v>
          </cell>
          <cell r="BK729">
            <v>0</v>
          </cell>
          <cell r="BL729">
            <v>0</v>
          </cell>
          <cell r="BM729">
            <v>1053874.0858505564</v>
          </cell>
          <cell r="BN729">
            <v>15.25253760547878</v>
          </cell>
          <cell r="BO729">
            <v>0</v>
          </cell>
          <cell r="BP729">
            <v>0</v>
          </cell>
          <cell r="BY729">
            <v>1264</v>
          </cell>
          <cell r="CF729">
            <v>0</v>
          </cell>
          <cell r="CG729">
            <v>0</v>
          </cell>
          <cell r="CJ729">
            <v>79420</v>
          </cell>
          <cell r="CK729">
            <v>184.76846008562075</v>
          </cell>
          <cell r="CL729">
            <v>214.51</v>
          </cell>
          <cell r="CM729">
            <v>0</v>
          </cell>
          <cell r="CN729">
            <v>0</v>
          </cell>
          <cell r="CO729">
            <v>0</v>
          </cell>
          <cell r="CX729">
            <v>0</v>
          </cell>
          <cell r="CY729">
            <v>0</v>
          </cell>
          <cell r="DB729">
            <v>0</v>
          </cell>
          <cell r="DC729">
            <v>0</v>
          </cell>
          <cell r="DJ729">
            <v>0</v>
          </cell>
          <cell r="DL729" t="str">
            <v>Рішення Новояворівської міськради від 03.09.2008, №619, Постанова НКРЕ від 04.07.2013 №869</v>
          </cell>
          <cell r="DM729" t="str">
            <v>869</v>
          </cell>
          <cell r="DO729" t="str">
            <v>тариф на теплову енергію</v>
          </cell>
          <cell r="DT729">
            <v>278.98</v>
          </cell>
        </row>
        <row r="730">
          <cell r="W730">
            <v>453.75</v>
          </cell>
          <cell r="AF730" t="str">
            <v>25.12.2007</v>
          </cell>
          <cell r="AG730" t="str">
            <v>154; 174</v>
          </cell>
          <cell r="AH730">
            <v>451.83829790129607</v>
          </cell>
          <cell r="AM730">
            <v>9159</v>
          </cell>
          <cell r="AO730">
            <v>4155896.25</v>
          </cell>
          <cell r="AQ730">
            <v>4138386.9704779708</v>
          </cell>
          <cell r="AU730">
            <v>3776315.7899999996</v>
          </cell>
          <cell r="AW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G730">
            <v>0</v>
          </cell>
          <cell r="BH730">
            <v>0</v>
          </cell>
          <cell r="BI730">
            <v>14561.20826709062</v>
          </cell>
          <cell r="BJ730">
            <v>1.589825119236884</v>
          </cell>
          <cell r="BK730">
            <v>0</v>
          </cell>
          <cell r="BL730">
            <v>0</v>
          </cell>
          <cell r="BM730">
            <v>139697.99192858016</v>
          </cell>
          <cell r="BN730">
            <v>15.252537605478782</v>
          </cell>
          <cell r="BO730">
            <v>0</v>
          </cell>
          <cell r="BP730">
            <v>0</v>
          </cell>
          <cell r="BY730">
            <v>1264</v>
          </cell>
          <cell r="CF730">
            <v>0</v>
          </cell>
          <cell r="CG730">
            <v>0</v>
          </cell>
          <cell r="CJ730">
            <v>10526.888520710059</v>
          </cell>
          <cell r="CK730">
            <v>358.73048171552972</v>
          </cell>
          <cell r="CL730">
            <v>620.66</v>
          </cell>
          <cell r="CM730">
            <v>0</v>
          </cell>
          <cell r="CN730">
            <v>0</v>
          </cell>
          <cell r="CO730">
            <v>0</v>
          </cell>
          <cell r="CX730">
            <v>0</v>
          </cell>
          <cell r="CY730">
            <v>0</v>
          </cell>
          <cell r="DB730">
            <v>0</v>
          </cell>
          <cell r="DC730">
            <v>0</v>
          </cell>
          <cell r="DJ730" t="str">
            <v>МОС</v>
          </cell>
          <cell r="DL730" t="str">
            <v>Рішення Новояворівської міськради від 09.04.2008 №296, Постанова НКРЕ від 04.07.2013 №869</v>
          </cell>
          <cell r="DM730" t="str">
            <v>869</v>
          </cell>
          <cell r="DT730">
            <v>647.57000000000005</v>
          </cell>
        </row>
        <row r="731">
          <cell r="W731">
            <v>453.75</v>
          </cell>
          <cell r="AF731" t="str">
            <v>25.12.2007</v>
          </cell>
          <cell r="AG731" t="str">
            <v>154; 174</v>
          </cell>
          <cell r="AH731">
            <v>451.84129345538099</v>
          </cell>
          <cell r="AM731">
            <v>3516</v>
          </cell>
          <cell r="AO731">
            <v>1595385</v>
          </cell>
          <cell r="AQ731">
            <v>1588673.9877891196</v>
          </cell>
          <cell r="AU731">
            <v>1449680.4</v>
          </cell>
          <cell r="AW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G731">
            <v>0</v>
          </cell>
          <cell r="BH731">
            <v>0</v>
          </cell>
          <cell r="BI731">
            <v>5589.8251192368843</v>
          </cell>
          <cell r="BJ731">
            <v>1.589825119236884</v>
          </cell>
          <cell r="BK731">
            <v>0</v>
          </cell>
          <cell r="BL731">
            <v>0</v>
          </cell>
          <cell r="BM731">
            <v>53627.922220863402</v>
          </cell>
          <cell r="BN731">
            <v>15.252537605478784</v>
          </cell>
          <cell r="BO731">
            <v>0</v>
          </cell>
          <cell r="BP731">
            <v>0</v>
          </cell>
          <cell r="BY731">
            <v>1264</v>
          </cell>
          <cell r="CF731">
            <v>0</v>
          </cell>
          <cell r="CG731">
            <v>0</v>
          </cell>
          <cell r="CJ731">
            <v>4041.1114792899407</v>
          </cell>
          <cell r="CK731">
            <v>358.73308802030914</v>
          </cell>
          <cell r="CL731">
            <v>620.66</v>
          </cell>
          <cell r="CM731">
            <v>0</v>
          </cell>
          <cell r="CN731">
            <v>0</v>
          </cell>
          <cell r="CO731">
            <v>0</v>
          </cell>
          <cell r="CX731">
            <v>0</v>
          </cell>
          <cell r="CY731">
            <v>0</v>
          </cell>
          <cell r="DB731">
            <v>0</v>
          </cell>
          <cell r="DC731">
            <v>0</v>
          </cell>
          <cell r="DJ731" t="str">
            <v>МОС</v>
          </cell>
          <cell r="DL731" t="str">
            <v>Рішення Новояворівської міськради від 09.04.2008 №296, Постанова НКРЕ від 04.07.2013 №869</v>
          </cell>
          <cell r="DM731" t="str">
            <v>869</v>
          </cell>
          <cell r="DT731">
            <v>647.57000000000005</v>
          </cell>
        </row>
        <row r="732">
          <cell r="W732">
            <v>199.85</v>
          </cell>
          <cell r="AF732">
            <v>39675</v>
          </cell>
          <cell r="AG732">
            <v>643</v>
          </cell>
          <cell r="AH732">
            <v>181.69275929549903</v>
          </cell>
          <cell r="AM732">
            <v>51100</v>
          </cell>
          <cell r="AO732">
            <v>10212335</v>
          </cell>
          <cell r="AQ732">
            <v>9284500</v>
          </cell>
          <cell r="AU732">
            <v>0</v>
          </cell>
          <cell r="AW732">
            <v>0</v>
          </cell>
          <cell r="AY732">
            <v>6121899.9999999991</v>
          </cell>
          <cell r="AZ732">
            <v>119.80234833659489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G732">
            <v>0</v>
          </cell>
          <cell r="BH732">
            <v>0</v>
          </cell>
          <cell r="BI732">
            <v>934200</v>
          </cell>
          <cell r="BJ732">
            <v>18.281800391389432</v>
          </cell>
          <cell r="BK732">
            <v>0</v>
          </cell>
          <cell r="BL732">
            <v>0</v>
          </cell>
          <cell r="BM732">
            <v>1690700</v>
          </cell>
          <cell r="BN732">
            <v>33.086105675146769</v>
          </cell>
          <cell r="BO732">
            <v>0</v>
          </cell>
          <cell r="BP732">
            <v>0</v>
          </cell>
          <cell r="BY732">
            <v>1585.65</v>
          </cell>
          <cell r="CF732">
            <v>8417.1001090308619</v>
          </cell>
          <cell r="CG732">
            <v>727.31700000000001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X732">
            <v>0</v>
          </cell>
          <cell r="CY732">
            <v>0</v>
          </cell>
          <cell r="DB732">
            <v>0</v>
          </cell>
          <cell r="DC732">
            <v>0</v>
          </cell>
          <cell r="DJ732" t="str">
            <v>МОС</v>
          </cell>
          <cell r="DL732">
            <v>40436</v>
          </cell>
          <cell r="DM732">
            <v>257</v>
          </cell>
          <cell r="DO732" t="str">
            <v>тариф на теплову енергію</v>
          </cell>
          <cell r="DT732">
            <v>281.29000000000002</v>
          </cell>
        </row>
        <row r="733">
          <cell r="W733">
            <v>564.71</v>
          </cell>
          <cell r="AF733">
            <v>40434</v>
          </cell>
          <cell r="AG733">
            <v>1638</v>
          </cell>
          <cell r="AH733">
            <v>491.04618656943177</v>
          </cell>
          <cell r="AM733">
            <v>6582</v>
          </cell>
          <cell r="AO733">
            <v>3716921.22</v>
          </cell>
          <cell r="AQ733">
            <v>3232066</v>
          </cell>
          <cell r="AU733">
            <v>0</v>
          </cell>
          <cell r="AW733">
            <v>0</v>
          </cell>
          <cell r="AY733">
            <v>2620615</v>
          </cell>
          <cell r="AZ733">
            <v>398.14873898511092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G733">
            <v>0</v>
          </cell>
          <cell r="BH733">
            <v>0</v>
          </cell>
          <cell r="BI733">
            <v>190616</v>
          </cell>
          <cell r="BJ733">
            <v>28.96019446976603</v>
          </cell>
          <cell r="BK733">
            <v>0</v>
          </cell>
          <cell r="BL733">
            <v>0</v>
          </cell>
          <cell r="BM733">
            <v>345686</v>
          </cell>
          <cell r="BN733">
            <v>52.519902765116989</v>
          </cell>
          <cell r="BO733">
            <v>0</v>
          </cell>
          <cell r="BP733">
            <v>0</v>
          </cell>
          <cell r="BY733">
            <v>2683.33</v>
          </cell>
          <cell r="CF733">
            <v>1063.1556954733178</v>
          </cell>
          <cell r="CG733">
            <v>2464.94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X733">
            <v>0</v>
          </cell>
          <cell r="CY733">
            <v>0</v>
          </cell>
          <cell r="DB733">
            <v>0</v>
          </cell>
          <cell r="DC733">
            <v>0</v>
          </cell>
          <cell r="DJ733" t="str">
            <v>НКРКП</v>
          </cell>
          <cell r="DL733">
            <v>40942</v>
          </cell>
          <cell r="DM733">
            <v>39</v>
          </cell>
          <cell r="DT733">
            <v>794.05</v>
          </cell>
        </row>
        <row r="734">
          <cell r="W734">
            <v>638.37</v>
          </cell>
          <cell r="AF734">
            <v>40434</v>
          </cell>
          <cell r="AG734">
            <v>1638</v>
          </cell>
          <cell r="AH734">
            <v>491.04634017904158</v>
          </cell>
          <cell r="AM734">
            <v>1899</v>
          </cell>
          <cell r="AO734">
            <v>1212264.6300000001</v>
          </cell>
          <cell r="AQ734">
            <v>932497</v>
          </cell>
          <cell r="AU734">
            <v>0</v>
          </cell>
          <cell r="AW734">
            <v>0</v>
          </cell>
          <cell r="AY734">
            <v>756085</v>
          </cell>
          <cell r="AZ734">
            <v>398.14902580305426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G734">
            <v>0</v>
          </cell>
          <cell r="BH734">
            <v>0</v>
          </cell>
          <cell r="BI734">
            <v>54995</v>
          </cell>
          <cell r="BJ734">
            <v>28.959978936282255</v>
          </cell>
          <cell r="BK734">
            <v>0</v>
          </cell>
          <cell r="BL734">
            <v>0</v>
          </cell>
          <cell r="BM734">
            <v>99735</v>
          </cell>
          <cell r="BN734">
            <v>52.519747235387044</v>
          </cell>
          <cell r="BO734">
            <v>0</v>
          </cell>
          <cell r="BP734">
            <v>0</v>
          </cell>
          <cell r="BY734">
            <v>2683.33</v>
          </cell>
          <cell r="CF734">
            <v>306.73566090858196</v>
          </cell>
          <cell r="CG734">
            <v>2464.94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X734">
            <v>0</v>
          </cell>
          <cell r="CY734">
            <v>0</v>
          </cell>
          <cell r="DB734">
            <v>0</v>
          </cell>
          <cell r="DC734">
            <v>0</v>
          </cell>
          <cell r="DJ734" t="str">
            <v>НКРКП</v>
          </cell>
          <cell r="DL734">
            <v>40942</v>
          </cell>
          <cell r="DM734">
            <v>39</v>
          </cell>
          <cell r="DT734">
            <v>794.05</v>
          </cell>
        </row>
        <row r="735">
          <cell r="W735">
            <v>251.48333333333335</v>
          </cell>
          <cell r="AF735">
            <v>39430</v>
          </cell>
          <cell r="AG735">
            <v>0</v>
          </cell>
          <cell r="AH735">
            <v>249.12999999999997</v>
          </cell>
          <cell r="AM735">
            <v>79638</v>
          </cell>
          <cell r="AO735">
            <v>20027629.700000003</v>
          </cell>
          <cell r="AQ735">
            <v>19840214.939999998</v>
          </cell>
          <cell r="AU735">
            <v>17145265.02</v>
          </cell>
          <cell r="AW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G735">
            <v>0</v>
          </cell>
          <cell r="BH735">
            <v>0</v>
          </cell>
          <cell r="BI735">
            <v>112289.57999999999</v>
          </cell>
          <cell r="BJ735">
            <v>1.41</v>
          </cell>
          <cell r="BK735">
            <v>0</v>
          </cell>
          <cell r="BL735">
            <v>0</v>
          </cell>
          <cell r="BM735">
            <v>1036886.76</v>
          </cell>
          <cell r="BN735">
            <v>13.02</v>
          </cell>
          <cell r="BO735">
            <v>0</v>
          </cell>
          <cell r="BP735">
            <v>0</v>
          </cell>
          <cell r="BY735">
            <v>927</v>
          </cell>
          <cell r="CF735">
            <v>0</v>
          </cell>
          <cell r="CG735">
            <v>0</v>
          </cell>
          <cell r="CJ735">
            <v>91538</v>
          </cell>
          <cell r="CK735">
            <v>187.30215888483471</v>
          </cell>
          <cell r="CL735">
            <v>192.77</v>
          </cell>
          <cell r="CM735">
            <v>0</v>
          </cell>
          <cell r="CN735">
            <v>0</v>
          </cell>
          <cell r="CO735">
            <v>0</v>
          </cell>
          <cell r="CX735">
            <v>0</v>
          </cell>
          <cell r="CY735">
            <v>0</v>
          </cell>
          <cell r="DB735">
            <v>0</v>
          </cell>
          <cell r="DC735">
            <v>0</v>
          </cell>
          <cell r="DJ735">
            <v>0</v>
          </cell>
          <cell r="DL735" t="str">
            <v>Рішення Новороздільської міської ради від 11.10.2006 №447 (постачання) та від 14.12.2007 №540 (транспортування), Постанова НКРЕ від 26.12.2012 №1754</v>
          </cell>
          <cell r="DM735" t="str">
            <v>1754</v>
          </cell>
          <cell r="DO735" t="str">
            <v>тариф на теплову енергію</v>
          </cell>
          <cell r="DT735">
            <v>244.2</v>
          </cell>
        </row>
        <row r="736">
          <cell r="W736">
            <v>469.41666700000002</v>
          </cell>
          <cell r="AF736">
            <v>39430</v>
          </cell>
          <cell r="AG736">
            <v>0</v>
          </cell>
          <cell r="AH736">
            <v>465.42</v>
          </cell>
          <cell r="AM736">
            <v>8127</v>
          </cell>
          <cell r="AO736">
            <v>3814949.2527090004</v>
          </cell>
          <cell r="AQ736">
            <v>3782468.3400000003</v>
          </cell>
          <cell r="AU736">
            <v>3507450.66</v>
          </cell>
          <cell r="AW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G736">
            <v>0</v>
          </cell>
          <cell r="BH736">
            <v>0</v>
          </cell>
          <cell r="BI736">
            <v>11459.07</v>
          </cell>
          <cell r="BJ736">
            <v>1.41</v>
          </cell>
          <cell r="BK736">
            <v>0</v>
          </cell>
          <cell r="BL736">
            <v>0</v>
          </cell>
          <cell r="BM736">
            <v>105813.54000000001</v>
          </cell>
          <cell r="BN736">
            <v>13.020000000000001</v>
          </cell>
          <cell r="BO736">
            <v>0</v>
          </cell>
          <cell r="BP736">
            <v>0</v>
          </cell>
          <cell r="BY736">
            <v>927</v>
          </cell>
          <cell r="CF736">
            <v>0</v>
          </cell>
          <cell r="CG736">
            <v>0</v>
          </cell>
          <cell r="CJ736">
            <v>9341.5490654205605</v>
          </cell>
          <cell r="CK736">
            <v>375.4677768576376</v>
          </cell>
          <cell r="CL736">
            <v>626.94000000000005</v>
          </cell>
          <cell r="CM736">
            <v>0</v>
          </cell>
          <cell r="CN736">
            <v>0</v>
          </cell>
          <cell r="CO736">
            <v>0</v>
          </cell>
          <cell r="CX736">
            <v>0</v>
          </cell>
          <cell r="CY736">
            <v>0</v>
          </cell>
          <cell r="DB736">
            <v>0</v>
          </cell>
          <cell r="DC736">
            <v>0</v>
          </cell>
          <cell r="DJ736" t="str">
            <v>МОС</v>
          </cell>
          <cell r="DL736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6" t="str">
            <v>866</v>
          </cell>
          <cell r="DT736">
            <v>632.03</v>
          </cell>
        </row>
        <row r="737">
          <cell r="W737">
            <v>472.24166700000001</v>
          </cell>
          <cell r="AF737">
            <v>39430</v>
          </cell>
          <cell r="AG737">
            <v>0</v>
          </cell>
          <cell r="AH737">
            <v>465.42000000000007</v>
          </cell>
          <cell r="AM737">
            <v>3429</v>
          </cell>
          <cell r="AO737">
            <v>1619316.6761430001</v>
          </cell>
          <cell r="AQ737">
            <v>1595925.1800000002</v>
          </cell>
          <cell r="AU737">
            <v>1479887.82</v>
          </cell>
          <cell r="AW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G737">
            <v>0</v>
          </cell>
          <cell r="BH737">
            <v>0</v>
          </cell>
          <cell r="BI737">
            <v>4834.8899999999994</v>
          </cell>
          <cell r="BJ737">
            <v>1.41</v>
          </cell>
          <cell r="BK737">
            <v>0</v>
          </cell>
          <cell r="BL737">
            <v>0</v>
          </cell>
          <cell r="BM737">
            <v>44645.580000000009</v>
          </cell>
          <cell r="BN737">
            <v>13.020000000000003</v>
          </cell>
          <cell r="BO737">
            <v>0</v>
          </cell>
          <cell r="BP737">
            <v>0</v>
          </cell>
          <cell r="BY737">
            <v>927</v>
          </cell>
          <cell r="CF737">
            <v>0</v>
          </cell>
          <cell r="CG737">
            <v>0</v>
          </cell>
          <cell r="CJ737">
            <v>3941.4509345794395</v>
          </cell>
          <cell r="CK737">
            <v>375.4677768576376</v>
          </cell>
          <cell r="CL737">
            <v>626.94000000000005</v>
          </cell>
          <cell r="CM737">
            <v>0</v>
          </cell>
          <cell r="CN737">
            <v>0</v>
          </cell>
          <cell r="CO737">
            <v>0</v>
          </cell>
          <cell r="CX737">
            <v>0</v>
          </cell>
          <cell r="CY737">
            <v>0</v>
          </cell>
          <cell r="DB737">
            <v>0</v>
          </cell>
          <cell r="DC737">
            <v>0</v>
          </cell>
          <cell r="DJ737" t="str">
            <v>МОС</v>
          </cell>
          <cell r="DL737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7" t="str">
            <v>866</v>
          </cell>
          <cell r="DT737">
            <v>634.85</v>
          </cell>
        </row>
        <row r="738">
          <cell r="W738">
            <v>210.04</v>
          </cell>
          <cell r="AF738">
            <v>39714</v>
          </cell>
          <cell r="AG738">
            <v>452</v>
          </cell>
          <cell r="AH738">
            <v>197.21888582533057</v>
          </cell>
          <cell r="AM738">
            <v>10873.34</v>
          </cell>
          <cell r="AO738">
            <v>2283836.3336</v>
          </cell>
          <cell r="AQ738">
            <v>2144428</v>
          </cell>
          <cell r="AU738">
            <v>0</v>
          </cell>
          <cell r="AW738">
            <v>0</v>
          </cell>
          <cell r="AY738">
            <v>1107460.48248</v>
          </cell>
          <cell r="AZ738">
            <v>101.85099357511123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G738">
            <v>0</v>
          </cell>
          <cell r="BH738">
            <v>0</v>
          </cell>
          <cell r="BI738">
            <v>92681</v>
          </cell>
          <cell r="BJ738">
            <v>8.5236918922796487</v>
          </cell>
          <cell r="BK738">
            <v>0</v>
          </cell>
          <cell r="BL738">
            <v>0</v>
          </cell>
          <cell r="BM738">
            <v>797001</v>
          </cell>
          <cell r="BN738">
            <v>73.298636849394939</v>
          </cell>
          <cell r="BO738">
            <v>0</v>
          </cell>
          <cell r="BP738">
            <v>0</v>
          </cell>
          <cell r="BY738">
            <v>2468</v>
          </cell>
          <cell r="CF738">
            <v>1631.1130000000001</v>
          </cell>
          <cell r="CG738">
            <v>678.96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X738">
            <v>0</v>
          </cell>
          <cell r="CY738">
            <v>0</v>
          </cell>
          <cell r="DB738">
            <v>0</v>
          </cell>
          <cell r="DC738">
            <v>0</v>
          </cell>
          <cell r="DJ738" t="str">
            <v>МОС</v>
          </cell>
          <cell r="DL738">
            <v>40561</v>
          </cell>
          <cell r="DM738">
            <v>6</v>
          </cell>
          <cell r="DO738" t="str">
            <v>теплова енергія</v>
          </cell>
          <cell r="DT738">
            <v>262.55</v>
          </cell>
        </row>
        <row r="739">
          <cell r="W739">
            <v>754.76</v>
          </cell>
          <cell r="AF739">
            <v>40450</v>
          </cell>
          <cell r="AG739">
            <v>967</v>
          </cell>
          <cell r="AH739">
            <v>692.4405804852729</v>
          </cell>
          <cell r="AM739">
            <v>10769.61</v>
          </cell>
          <cell r="AO739">
            <v>8128470.8436000003</v>
          </cell>
          <cell r="AQ739">
            <v>7457315</v>
          </cell>
          <cell r="AU739">
            <v>0</v>
          </cell>
          <cell r="AW739">
            <v>0</v>
          </cell>
          <cell r="AY739">
            <v>3901309.8368000002</v>
          </cell>
          <cell r="AZ739">
            <v>362.25172840984959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G739">
            <v>0</v>
          </cell>
          <cell r="BH739">
            <v>0</v>
          </cell>
          <cell r="BI739">
            <v>149909</v>
          </cell>
          <cell r="BJ739">
            <v>13.919631258699246</v>
          </cell>
          <cell r="BK739">
            <v>0</v>
          </cell>
          <cell r="BL739">
            <v>0</v>
          </cell>
          <cell r="BM739">
            <v>2947264</v>
          </cell>
          <cell r="BN739">
            <v>273.66487737253249</v>
          </cell>
          <cell r="BO739">
            <v>0</v>
          </cell>
          <cell r="BP739">
            <v>0</v>
          </cell>
          <cell r="BY739">
            <v>3981</v>
          </cell>
          <cell r="CF739">
            <v>1582.72</v>
          </cell>
          <cell r="CG739">
            <v>2464.94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X739">
            <v>0</v>
          </cell>
          <cell r="CY739">
            <v>0</v>
          </cell>
          <cell r="DB739">
            <v>0</v>
          </cell>
          <cell r="DC739">
            <v>0</v>
          </cell>
          <cell r="DJ739" t="str">
            <v>НКРКП</v>
          </cell>
          <cell r="DL739">
            <v>40942</v>
          </cell>
          <cell r="DM739">
            <v>44</v>
          </cell>
          <cell r="DT739">
            <v>969.34</v>
          </cell>
        </row>
        <row r="740">
          <cell r="W740">
            <v>816.74</v>
          </cell>
          <cell r="AF740">
            <v>40450</v>
          </cell>
          <cell r="AG740">
            <v>968</v>
          </cell>
          <cell r="AH740">
            <v>680.62486488946536</v>
          </cell>
          <cell r="AM740">
            <v>878.91</v>
          </cell>
          <cell r="AO740">
            <v>717840.9534</v>
          </cell>
          <cell r="AQ740">
            <v>598208</v>
          </cell>
          <cell r="AU740">
            <v>0</v>
          </cell>
          <cell r="AW740">
            <v>0</v>
          </cell>
          <cell r="AY740">
            <v>335544.88738000003</v>
          </cell>
          <cell r="AZ740">
            <v>381.77388740599156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G740">
            <v>0</v>
          </cell>
          <cell r="BH740">
            <v>0</v>
          </cell>
          <cell r="BI740">
            <v>17023</v>
          </cell>
          <cell r="BJ740">
            <v>19.368308472994961</v>
          </cell>
          <cell r="BK740">
            <v>0</v>
          </cell>
          <cell r="BL740">
            <v>0</v>
          </cell>
          <cell r="BM740">
            <v>210430</v>
          </cell>
          <cell r="BN740">
            <v>239.42155624580448</v>
          </cell>
          <cell r="BO740">
            <v>0</v>
          </cell>
          <cell r="BP740">
            <v>0</v>
          </cell>
          <cell r="BY740">
            <v>3981</v>
          </cell>
          <cell r="CF740">
            <v>136.12700000000001</v>
          </cell>
          <cell r="CG740">
            <v>2464.94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X740">
            <v>0</v>
          </cell>
          <cell r="CY740">
            <v>0</v>
          </cell>
          <cell r="DB740">
            <v>0</v>
          </cell>
          <cell r="DC740">
            <v>0</v>
          </cell>
          <cell r="DJ740" t="str">
            <v>НКРКП</v>
          </cell>
          <cell r="DL740">
            <v>40942</v>
          </cell>
          <cell r="DM740">
            <v>44</v>
          </cell>
          <cell r="DT740">
            <v>999.9</v>
          </cell>
        </row>
        <row r="741">
          <cell r="W741">
            <v>338.77</v>
          </cell>
          <cell r="AF741">
            <v>39892</v>
          </cell>
          <cell r="AG741">
            <v>1560</v>
          </cell>
          <cell r="AH741">
            <v>397.68</v>
          </cell>
          <cell r="AM741">
            <v>551.70000000000005</v>
          </cell>
          <cell r="AO741">
            <v>186899.40900000001</v>
          </cell>
          <cell r="AQ741">
            <v>219400.05600000001</v>
          </cell>
          <cell r="AU741">
            <v>0</v>
          </cell>
          <cell r="AW741">
            <v>0</v>
          </cell>
          <cell r="AY741">
            <v>69859.525167</v>
          </cell>
          <cell r="AZ741">
            <v>126.62592924959216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G741">
            <v>0</v>
          </cell>
          <cell r="BH741">
            <v>0</v>
          </cell>
          <cell r="BI741">
            <v>20000</v>
          </cell>
          <cell r="BJ741">
            <v>36.251586006887798</v>
          </cell>
          <cell r="BK741">
            <v>0</v>
          </cell>
          <cell r="BL741">
            <v>0</v>
          </cell>
          <cell r="BM741">
            <v>80900</v>
          </cell>
          <cell r="BN741">
            <v>146.63766539786116</v>
          </cell>
          <cell r="BO741">
            <v>0</v>
          </cell>
          <cell r="BP741">
            <v>0</v>
          </cell>
          <cell r="BY741">
            <v>1870.83</v>
          </cell>
          <cell r="CF741">
            <v>96.051000000000002</v>
          </cell>
          <cell r="CG741">
            <v>727.31700000000001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X741">
            <v>0</v>
          </cell>
          <cell r="CY741">
            <v>0</v>
          </cell>
          <cell r="DB741">
            <v>0</v>
          </cell>
          <cell r="DC741">
            <v>0</v>
          </cell>
          <cell r="DJ741" t="str">
            <v>НКРЕ</v>
          </cell>
          <cell r="DL741">
            <v>40526</v>
          </cell>
          <cell r="DM741">
            <v>1700</v>
          </cell>
          <cell r="DO741" t="str">
            <v>Тариф на теплову енергію</v>
          </cell>
          <cell r="DT741">
            <v>372.65</v>
          </cell>
        </row>
        <row r="742">
          <cell r="W742">
            <v>700.86</v>
          </cell>
          <cell r="AF742">
            <v>39892</v>
          </cell>
          <cell r="AG742">
            <v>1561</v>
          </cell>
          <cell r="AH742">
            <v>638.49</v>
          </cell>
          <cell r="AM742">
            <v>446.4</v>
          </cell>
          <cell r="AO742">
            <v>312863.90399999998</v>
          </cell>
          <cell r="AQ742">
            <v>285021.93599999999</v>
          </cell>
          <cell r="AU742">
            <v>0</v>
          </cell>
          <cell r="AW742">
            <v>0</v>
          </cell>
          <cell r="AY742">
            <v>166480.67424999998</v>
          </cell>
          <cell r="AZ742">
            <v>372.94057851702507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G742">
            <v>0</v>
          </cell>
          <cell r="BH742">
            <v>0</v>
          </cell>
          <cell r="BI742">
            <v>16200</v>
          </cell>
          <cell r="BJ742">
            <v>36.29032258064516</v>
          </cell>
          <cell r="BK742">
            <v>0</v>
          </cell>
          <cell r="BL742">
            <v>0</v>
          </cell>
          <cell r="BM742">
            <v>64700</v>
          </cell>
          <cell r="BN742">
            <v>144.93727598566309</v>
          </cell>
          <cell r="BO742">
            <v>0</v>
          </cell>
          <cell r="BP742">
            <v>0</v>
          </cell>
          <cell r="BY742">
            <v>1870.83</v>
          </cell>
          <cell r="CF742">
            <v>77.712999999999994</v>
          </cell>
          <cell r="CG742">
            <v>2142.25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X742">
            <v>0</v>
          </cell>
          <cell r="CY742">
            <v>0</v>
          </cell>
          <cell r="DB742">
            <v>0</v>
          </cell>
          <cell r="DC742">
            <v>0</v>
          </cell>
          <cell r="DJ742" t="str">
            <v>НКРКП</v>
          </cell>
          <cell r="DL742">
            <v>40816</v>
          </cell>
          <cell r="DM742">
            <v>99</v>
          </cell>
          <cell r="DT742">
            <v>970.02</v>
          </cell>
        </row>
        <row r="743">
          <cell r="W743">
            <v>689.51</v>
          </cell>
          <cell r="AF743">
            <v>39892</v>
          </cell>
          <cell r="AG743">
            <v>1562</v>
          </cell>
          <cell r="AH743">
            <v>571.20000000000005</v>
          </cell>
          <cell r="AM743">
            <v>2.5</v>
          </cell>
          <cell r="AO743">
            <v>1723.7750000000001</v>
          </cell>
          <cell r="AQ743">
            <v>1428</v>
          </cell>
          <cell r="AU743">
            <v>0</v>
          </cell>
          <cell r="AW743">
            <v>0</v>
          </cell>
          <cell r="AY743">
            <v>914.74074999999993</v>
          </cell>
          <cell r="AZ743">
            <v>365.8963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G743">
            <v>0</v>
          </cell>
          <cell r="BH743">
            <v>0</v>
          </cell>
          <cell r="BI743">
            <v>100</v>
          </cell>
          <cell r="BJ743">
            <v>40</v>
          </cell>
          <cell r="BK743">
            <v>0</v>
          </cell>
          <cell r="BL743">
            <v>0</v>
          </cell>
          <cell r="BM743">
            <v>300</v>
          </cell>
          <cell r="BN743">
            <v>120</v>
          </cell>
          <cell r="BO743">
            <v>0</v>
          </cell>
          <cell r="BP743">
            <v>0</v>
          </cell>
          <cell r="BY743">
            <v>1870.83</v>
          </cell>
          <cell r="CF743">
            <v>0.42699999999999999</v>
          </cell>
          <cell r="CG743">
            <v>2142.25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X743">
            <v>0</v>
          </cell>
          <cell r="CY743">
            <v>0</v>
          </cell>
          <cell r="DB743">
            <v>0</v>
          </cell>
          <cell r="DC743">
            <v>0</v>
          </cell>
          <cell r="DJ743" t="str">
            <v>НКРКП</v>
          </cell>
          <cell r="DL743">
            <v>40816</v>
          </cell>
          <cell r="DM743">
            <v>99</v>
          </cell>
          <cell r="DT743">
            <v>970.02</v>
          </cell>
        </row>
        <row r="744">
          <cell r="W744">
            <v>821.62</v>
          </cell>
          <cell r="AF744">
            <v>39892</v>
          </cell>
          <cell r="AG744">
            <v>0</v>
          </cell>
          <cell r="AH744">
            <v>831.40000000000009</v>
          </cell>
          <cell r="AM744">
            <v>186.1</v>
          </cell>
          <cell r="AO744">
            <v>152903.48199999999</v>
          </cell>
          <cell r="AQ744">
            <v>154723.54</v>
          </cell>
          <cell r="AU744">
            <v>0</v>
          </cell>
          <cell r="AW744">
            <v>0</v>
          </cell>
          <cell r="AY744">
            <v>59963.719749999997</v>
          </cell>
          <cell r="AZ744">
            <v>322.21235760343899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G744">
            <v>0</v>
          </cell>
          <cell r="BH744">
            <v>0</v>
          </cell>
          <cell r="BI744">
            <v>4500</v>
          </cell>
          <cell r="BJ744">
            <v>24.180548092423429</v>
          </cell>
          <cell r="BK744">
            <v>0</v>
          </cell>
          <cell r="BL744">
            <v>0</v>
          </cell>
          <cell r="BM744">
            <v>71000</v>
          </cell>
          <cell r="BN744">
            <v>381.51531434712524</v>
          </cell>
          <cell r="BO744">
            <v>0</v>
          </cell>
          <cell r="BP744">
            <v>0</v>
          </cell>
          <cell r="BY744">
            <v>1870.83</v>
          </cell>
          <cell r="CF744">
            <v>27.991</v>
          </cell>
          <cell r="CG744">
            <v>2142.25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X744">
            <v>0</v>
          </cell>
          <cell r="CY744">
            <v>0</v>
          </cell>
          <cell r="DB744">
            <v>0</v>
          </cell>
          <cell r="DC744">
            <v>0</v>
          </cell>
          <cell r="DJ744" t="str">
            <v>НКРЕ</v>
          </cell>
          <cell r="DL744">
            <v>40816</v>
          </cell>
          <cell r="DM744">
            <v>99</v>
          </cell>
          <cell r="DT744">
            <v>999.9</v>
          </cell>
        </row>
        <row r="745">
          <cell r="W745">
            <v>778.95</v>
          </cell>
          <cell r="AF745">
            <v>39892</v>
          </cell>
          <cell r="AG745">
            <v>1564</v>
          </cell>
          <cell r="AH745">
            <v>792.73</v>
          </cell>
          <cell r="AM745">
            <v>204.6</v>
          </cell>
          <cell r="AO745">
            <v>159373.17000000001</v>
          </cell>
          <cell r="AQ745">
            <v>162192.55799999999</v>
          </cell>
          <cell r="AU745">
            <v>0</v>
          </cell>
          <cell r="AW745">
            <v>0</v>
          </cell>
          <cell r="AY745">
            <v>65185.566500000001</v>
          </cell>
          <cell r="AZ745">
            <v>318.60003176930599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G745">
            <v>0</v>
          </cell>
          <cell r="BH745">
            <v>0</v>
          </cell>
          <cell r="BI745">
            <v>2700</v>
          </cell>
          <cell r="BJ745">
            <v>13.196480938416423</v>
          </cell>
          <cell r="BK745">
            <v>0</v>
          </cell>
          <cell r="BL745">
            <v>0</v>
          </cell>
          <cell r="BM745">
            <v>73100</v>
          </cell>
          <cell r="BN745">
            <v>357.28250244379279</v>
          </cell>
          <cell r="BO745">
            <v>0</v>
          </cell>
          <cell r="BP745">
            <v>0</v>
          </cell>
          <cell r="BY745">
            <v>1870.83</v>
          </cell>
          <cell r="CF745">
            <v>30.385999999999999</v>
          </cell>
          <cell r="CG745">
            <v>2145.25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X745">
            <v>0</v>
          </cell>
          <cell r="CY745">
            <v>0</v>
          </cell>
          <cell r="DB745">
            <v>0</v>
          </cell>
          <cell r="DC745">
            <v>0</v>
          </cell>
          <cell r="DJ745" t="str">
            <v>НКРЕ</v>
          </cell>
          <cell r="DL745">
            <v>40816</v>
          </cell>
          <cell r="DM745">
            <v>99</v>
          </cell>
          <cell r="DT745">
            <v>999.9</v>
          </cell>
        </row>
        <row r="746">
          <cell r="W746">
            <v>798.82</v>
          </cell>
          <cell r="AF746">
            <v>39892</v>
          </cell>
          <cell r="AG746">
            <v>1565</v>
          </cell>
          <cell r="AH746">
            <v>764.63</v>
          </cell>
          <cell r="AM746">
            <v>210</v>
          </cell>
          <cell r="AO746">
            <v>167752.20000000001</v>
          </cell>
          <cell r="AQ746">
            <v>160572.29999999999</v>
          </cell>
          <cell r="AU746">
            <v>0</v>
          </cell>
          <cell r="AW746">
            <v>0</v>
          </cell>
          <cell r="AY746">
            <v>70482.167250000013</v>
          </cell>
          <cell r="AZ746">
            <v>335.62936785714294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G746">
            <v>0</v>
          </cell>
          <cell r="BH746">
            <v>0</v>
          </cell>
          <cell r="BI746">
            <v>9100</v>
          </cell>
          <cell r="BJ746">
            <v>43.333333333333336</v>
          </cell>
          <cell r="BK746">
            <v>0</v>
          </cell>
          <cell r="BL746">
            <v>0</v>
          </cell>
          <cell r="BM746">
            <v>72600</v>
          </cell>
          <cell r="BN746">
            <v>345.71428571428572</v>
          </cell>
          <cell r="BO746">
            <v>0</v>
          </cell>
          <cell r="BP746">
            <v>0</v>
          </cell>
          <cell r="BY746">
            <v>1870.83</v>
          </cell>
          <cell r="CF746">
            <v>32.901000000000003</v>
          </cell>
          <cell r="CG746">
            <v>2142.25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X746">
            <v>0</v>
          </cell>
          <cell r="CY746">
            <v>0</v>
          </cell>
          <cell r="DB746">
            <v>0</v>
          </cell>
          <cell r="DC746">
            <v>0</v>
          </cell>
          <cell r="DJ746" t="str">
            <v>НКРЕ</v>
          </cell>
          <cell r="DL746">
            <v>40816</v>
          </cell>
          <cell r="DM746">
            <v>99</v>
          </cell>
          <cell r="DT746">
            <v>999.9</v>
          </cell>
        </row>
        <row r="747">
          <cell r="W747">
            <v>261.1583333333333</v>
          </cell>
          <cell r="AF747">
            <v>39892</v>
          </cell>
          <cell r="AG747">
            <v>1557</v>
          </cell>
          <cell r="AH747">
            <v>278.67445476985</v>
          </cell>
          <cell r="AM747">
            <v>7892.7219999999998</v>
          </cell>
          <cell r="AO747">
            <v>2061250.122983333</v>
          </cell>
          <cell r="AQ747">
            <v>2199500</v>
          </cell>
          <cell r="AU747">
            <v>0</v>
          </cell>
          <cell r="AW747">
            <v>0</v>
          </cell>
          <cell r="AY747">
            <v>915230.98402199999</v>
          </cell>
          <cell r="AZ747">
            <v>115.95885222132492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G747">
            <v>0</v>
          </cell>
          <cell r="BH747">
            <v>0</v>
          </cell>
          <cell r="BI747">
            <v>136100</v>
          </cell>
          <cell r="BJ747">
            <v>17.243734164208494</v>
          </cell>
          <cell r="BK747">
            <v>0</v>
          </cell>
          <cell r="BL747">
            <v>0</v>
          </cell>
          <cell r="BM747">
            <v>820800</v>
          </cell>
          <cell r="BN747">
            <v>103.99454079340435</v>
          </cell>
          <cell r="BO747">
            <v>0</v>
          </cell>
          <cell r="BP747">
            <v>0</v>
          </cell>
          <cell r="BY747">
            <v>1870.83</v>
          </cell>
          <cell r="CF747">
            <v>1258.366</v>
          </cell>
          <cell r="CG747">
            <v>727.31700000000001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X747">
            <v>0</v>
          </cell>
          <cell r="CY747">
            <v>0</v>
          </cell>
          <cell r="DB747">
            <v>0</v>
          </cell>
          <cell r="DC747">
            <v>0</v>
          </cell>
          <cell r="DJ747" t="str">
            <v>НКРЕ</v>
          </cell>
          <cell r="DL747">
            <v>40526</v>
          </cell>
          <cell r="DM747">
            <v>1700</v>
          </cell>
          <cell r="DO747" t="str">
            <v>Тариф на теплову енергію</v>
          </cell>
          <cell r="DT747">
            <v>287.27999999999997</v>
          </cell>
        </row>
        <row r="748">
          <cell r="W748">
            <v>604.85833333333335</v>
          </cell>
          <cell r="AF748">
            <v>39892</v>
          </cell>
          <cell r="AG748">
            <v>1558</v>
          </cell>
          <cell r="AH748">
            <v>504.50289963555434</v>
          </cell>
          <cell r="AM748">
            <v>3502.8539999999998</v>
          </cell>
          <cell r="AO748">
            <v>2118730.4323499999</v>
          </cell>
          <cell r="AQ748">
            <v>1767200</v>
          </cell>
          <cell r="AU748">
            <v>0</v>
          </cell>
          <cell r="AW748">
            <v>0</v>
          </cell>
          <cell r="AY748">
            <v>1205684.007</v>
          </cell>
          <cell r="AZ748">
            <v>344.2004739563796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G748">
            <v>0</v>
          </cell>
          <cell r="BH748">
            <v>0</v>
          </cell>
          <cell r="BI748">
            <v>60400</v>
          </cell>
          <cell r="BJ748">
            <v>17.243082355130987</v>
          </cell>
          <cell r="BK748">
            <v>0</v>
          </cell>
          <cell r="BL748">
            <v>0</v>
          </cell>
          <cell r="BM748">
            <v>391900</v>
          </cell>
          <cell r="BN748">
            <v>111.88019826118931</v>
          </cell>
          <cell r="BO748">
            <v>0</v>
          </cell>
          <cell r="BP748">
            <v>0</v>
          </cell>
          <cell r="BY748">
            <v>1870.83</v>
          </cell>
          <cell r="CF748">
            <v>562.81200000000001</v>
          </cell>
          <cell r="CG748">
            <v>2142.25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X748">
            <v>0</v>
          </cell>
          <cell r="CY748">
            <v>0</v>
          </cell>
          <cell r="DB748">
            <v>0</v>
          </cell>
          <cell r="DC748">
            <v>0</v>
          </cell>
          <cell r="DJ748" t="str">
            <v>НКРЕ</v>
          </cell>
          <cell r="DL748">
            <v>40816</v>
          </cell>
          <cell r="DM748">
            <v>99</v>
          </cell>
          <cell r="DT748">
            <v>863.49</v>
          </cell>
        </row>
        <row r="749">
          <cell r="W749">
            <v>605.82000000000005</v>
          </cell>
          <cell r="AF749">
            <v>39892</v>
          </cell>
          <cell r="AG749">
            <v>1559</v>
          </cell>
          <cell r="AH749">
            <v>506.02466666863893</v>
          </cell>
          <cell r="AM749">
            <v>676.05399999999997</v>
          </cell>
          <cell r="AO749">
            <v>409567.03428000002</v>
          </cell>
          <cell r="AQ749">
            <v>342100</v>
          </cell>
          <cell r="AU749">
            <v>0</v>
          </cell>
          <cell r="AW749">
            <v>0</v>
          </cell>
          <cell r="AY749">
            <v>233344.58124999999</v>
          </cell>
          <cell r="AZ749">
            <v>345.15672009928198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G749">
            <v>0</v>
          </cell>
          <cell r="BH749">
            <v>0</v>
          </cell>
          <cell r="BI749">
            <v>11600</v>
          </cell>
          <cell r="BJ749">
            <v>17.15839267277466</v>
          </cell>
          <cell r="BK749">
            <v>0</v>
          </cell>
          <cell r="BL749">
            <v>0</v>
          </cell>
          <cell r="BM749">
            <v>75500</v>
          </cell>
          <cell r="BN749">
            <v>111.67746955124886</v>
          </cell>
          <cell r="BO749">
            <v>0</v>
          </cell>
          <cell r="BP749">
            <v>0</v>
          </cell>
          <cell r="BY749">
            <v>1870.83</v>
          </cell>
          <cell r="CF749">
            <v>108.925</v>
          </cell>
          <cell r="CG749">
            <v>2142.25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X749">
            <v>0</v>
          </cell>
          <cell r="CY749">
            <v>0</v>
          </cell>
          <cell r="DB749">
            <v>0</v>
          </cell>
          <cell r="DC749">
            <v>0</v>
          </cell>
          <cell r="DJ749" t="str">
            <v>НКРЕ</v>
          </cell>
          <cell r="DL749">
            <v>40816</v>
          </cell>
          <cell r="DM749">
            <v>99</v>
          </cell>
          <cell r="DT749">
            <v>865.19</v>
          </cell>
        </row>
        <row r="750">
          <cell r="W750">
            <v>720.03</v>
          </cell>
          <cell r="AF750">
            <v>39892</v>
          </cell>
          <cell r="AG750">
            <v>1566</v>
          </cell>
          <cell r="AH750">
            <v>715.49</v>
          </cell>
          <cell r="AM750">
            <v>250.7</v>
          </cell>
          <cell r="AO750">
            <v>180511.52099999998</v>
          </cell>
          <cell r="AQ750">
            <v>179373.34299999999</v>
          </cell>
          <cell r="AU750">
            <v>0</v>
          </cell>
          <cell r="AW750">
            <v>0</v>
          </cell>
          <cell r="AY750">
            <v>84820.246500000008</v>
          </cell>
          <cell r="AZ750">
            <v>338.33365177502998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G750">
            <v>0</v>
          </cell>
          <cell r="BH750">
            <v>0</v>
          </cell>
          <cell r="BI750">
            <v>1300</v>
          </cell>
          <cell r="BJ750">
            <v>5.1854806541683285</v>
          </cell>
          <cell r="BK750">
            <v>0</v>
          </cell>
          <cell r="BL750">
            <v>0</v>
          </cell>
          <cell r="BM750">
            <v>74400</v>
          </cell>
          <cell r="BN750">
            <v>296.76904666932592</v>
          </cell>
          <cell r="BO750">
            <v>0</v>
          </cell>
          <cell r="BP750">
            <v>0</v>
          </cell>
          <cell r="BY750">
            <v>1870.83</v>
          </cell>
          <cell r="CF750">
            <v>39.594000000000001</v>
          </cell>
          <cell r="CG750">
            <v>2142.25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X750">
            <v>0</v>
          </cell>
          <cell r="CY750">
            <v>0</v>
          </cell>
          <cell r="DB750">
            <v>0</v>
          </cell>
          <cell r="DC750">
            <v>0</v>
          </cell>
          <cell r="DJ750" t="str">
            <v>НКРЕ</v>
          </cell>
          <cell r="DL750">
            <v>40816</v>
          </cell>
          <cell r="DM750">
            <v>99</v>
          </cell>
          <cell r="DT750">
            <v>974.12</v>
          </cell>
        </row>
        <row r="751">
          <cell r="W751">
            <v>1204.76</v>
          </cell>
          <cell r="AF751">
            <v>40422</v>
          </cell>
          <cell r="AG751">
            <v>2211</v>
          </cell>
          <cell r="AH751">
            <v>1047.6199999999999</v>
          </cell>
          <cell r="AM751">
            <v>235.2</v>
          </cell>
          <cell r="AO751">
            <v>283359.55199999997</v>
          </cell>
          <cell r="AQ751">
            <v>246400.22399999996</v>
          </cell>
          <cell r="AU751">
            <v>0</v>
          </cell>
          <cell r="AW751">
            <v>0</v>
          </cell>
          <cell r="AY751">
            <v>87968.778720000002</v>
          </cell>
          <cell r="AZ751">
            <v>374.01691632653063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G751">
            <v>0</v>
          </cell>
          <cell r="BH751">
            <v>0</v>
          </cell>
          <cell r="BI751">
            <v>1500</v>
          </cell>
          <cell r="BJ751">
            <v>6.3775510204081636</v>
          </cell>
          <cell r="BK751">
            <v>0</v>
          </cell>
          <cell r="BL751">
            <v>0</v>
          </cell>
          <cell r="BM751">
            <v>97800</v>
          </cell>
          <cell r="BN751">
            <v>415.81632653061229</v>
          </cell>
          <cell r="BO751">
            <v>0</v>
          </cell>
          <cell r="BP751">
            <v>0</v>
          </cell>
          <cell r="BY751">
            <v>2531.5300000000002</v>
          </cell>
          <cell r="CF751">
            <v>35.688000000000002</v>
          </cell>
          <cell r="CG751">
            <v>2464.94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X751">
            <v>0</v>
          </cell>
          <cell r="CY751">
            <v>0</v>
          </cell>
          <cell r="DB751">
            <v>0</v>
          </cell>
          <cell r="DC751">
            <v>0</v>
          </cell>
          <cell r="DJ751" t="str">
            <v>МОС</v>
          </cell>
          <cell r="DL751">
            <v>40458</v>
          </cell>
          <cell r="DM751">
            <v>0</v>
          </cell>
          <cell r="DT751">
            <v>1204.76</v>
          </cell>
        </row>
        <row r="752">
          <cell r="W752">
            <v>1451.47</v>
          </cell>
          <cell r="AF752">
            <v>40422</v>
          </cell>
          <cell r="AG752">
            <v>2212</v>
          </cell>
          <cell r="AH752">
            <v>1262.1199999999999</v>
          </cell>
          <cell r="AM752">
            <v>177.4</v>
          </cell>
          <cell r="AO752">
            <v>257490.77800000002</v>
          </cell>
          <cell r="AQ752">
            <v>223900.08799999999</v>
          </cell>
          <cell r="AU752">
            <v>0</v>
          </cell>
          <cell r="AW752">
            <v>0</v>
          </cell>
          <cell r="AY752">
            <v>73615.433099999995</v>
          </cell>
          <cell r="AZ752">
            <v>414.96861950394583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G752">
            <v>0</v>
          </cell>
          <cell r="BH752">
            <v>0</v>
          </cell>
          <cell r="BI752">
            <v>1500</v>
          </cell>
          <cell r="BJ752">
            <v>8.4554678692220975</v>
          </cell>
          <cell r="BK752">
            <v>0</v>
          </cell>
          <cell r="BL752">
            <v>0</v>
          </cell>
          <cell r="BM752">
            <v>90900</v>
          </cell>
          <cell r="BN752">
            <v>512.40135287485907</v>
          </cell>
          <cell r="BO752">
            <v>0</v>
          </cell>
          <cell r="BP752">
            <v>0</v>
          </cell>
          <cell r="BY752">
            <v>2531.5300000000002</v>
          </cell>
          <cell r="CF752">
            <v>29.864999999999998</v>
          </cell>
          <cell r="CG752">
            <v>2464.94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X752">
            <v>0</v>
          </cell>
          <cell r="CY752">
            <v>0</v>
          </cell>
          <cell r="DB752">
            <v>0</v>
          </cell>
          <cell r="DC752">
            <v>0</v>
          </cell>
          <cell r="DJ752" t="str">
            <v>МОС</v>
          </cell>
          <cell r="DL752">
            <v>40458</v>
          </cell>
          <cell r="DM752">
            <v>0</v>
          </cell>
          <cell r="DT752">
            <v>1451.47</v>
          </cell>
        </row>
        <row r="753">
          <cell r="W753">
            <v>304.7</v>
          </cell>
          <cell r="AF753">
            <v>40455</v>
          </cell>
          <cell r="AG753">
            <v>2404</v>
          </cell>
          <cell r="AH753">
            <v>297.91181921870543</v>
          </cell>
          <cell r="AM753">
            <v>14028</v>
          </cell>
          <cell r="AO753">
            <v>4274331.5999999996</v>
          </cell>
          <cell r="AQ753">
            <v>4179107</v>
          </cell>
          <cell r="AU753">
            <v>0</v>
          </cell>
          <cell r="AW753">
            <v>0</v>
          </cell>
          <cell r="AY753">
            <v>2413182.9</v>
          </cell>
          <cell r="AZ753">
            <v>172.02615483319076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G753">
            <v>0</v>
          </cell>
          <cell r="BH753">
            <v>0</v>
          </cell>
          <cell r="BI753">
            <v>206015</v>
          </cell>
          <cell r="BJ753">
            <v>14.685985172512119</v>
          </cell>
          <cell r="BK753">
            <v>0</v>
          </cell>
          <cell r="BL753">
            <v>0</v>
          </cell>
          <cell r="BM753">
            <v>1277415</v>
          </cell>
          <cell r="BN753">
            <v>91.061804961505558</v>
          </cell>
          <cell r="BO753">
            <v>0</v>
          </cell>
          <cell r="BP753">
            <v>0</v>
          </cell>
          <cell r="BY753">
            <v>2791</v>
          </cell>
          <cell r="CF753">
            <v>2211.9</v>
          </cell>
          <cell r="CG753">
            <v>1091</v>
          </cell>
          <cell r="CJ753">
            <v>0</v>
          </cell>
          <cell r="CK753">
            <v>297.91000000000003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X753">
            <v>0</v>
          </cell>
          <cell r="CY753">
            <v>0</v>
          </cell>
          <cell r="DB753">
            <v>0</v>
          </cell>
          <cell r="DC753">
            <v>0</v>
          </cell>
          <cell r="DJ753" t="str">
            <v>МОС</v>
          </cell>
          <cell r="DL753">
            <v>40521</v>
          </cell>
          <cell r="DM753">
            <v>1</v>
          </cell>
          <cell r="DO753" t="str">
            <v>тариф на послугу теплопостачання</v>
          </cell>
          <cell r="DT753">
            <v>304.7</v>
          </cell>
        </row>
        <row r="754">
          <cell r="W754">
            <v>930.51</v>
          </cell>
          <cell r="AF754">
            <v>40765</v>
          </cell>
          <cell r="AG754">
            <v>2643</v>
          </cell>
          <cell r="AH754">
            <v>809.14292980671416</v>
          </cell>
          <cell r="AM754">
            <v>7864</v>
          </cell>
          <cell r="AO754">
            <v>7317530.6399999997</v>
          </cell>
          <cell r="AQ754">
            <v>6363100</v>
          </cell>
          <cell r="AU754">
            <v>0</v>
          </cell>
          <cell r="AW754">
            <v>0</v>
          </cell>
          <cell r="AY754">
            <v>4163800</v>
          </cell>
          <cell r="AZ754">
            <v>529.47609359104786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G754">
            <v>0</v>
          </cell>
          <cell r="BH754">
            <v>0</v>
          </cell>
          <cell r="BI754">
            <v>155100</v>
          </cell>
          <cell r="BJ754">
            <v>19.722787385554426</v>
          </cell>
          <cell r="BK754">
            <v>0</v>
          </cell>
          <cell r="BL754">
            <v>0</v>
          </cell>
          <cell r="BM754">
            <v>1734105</v>
          </cell>
          <cell r="BN754">
            <v>220.51182604272634</v>
          </cell>
          <cell r="BO754">
            <v>0</v>
          </cell>
          <cell r="BP754">
            <v>0</v>
          </cell>
          <cell r="BY754">
            <v>2791</v>
          </cell>
          <cell r="CF754">
            <v>1235.9267075693758</v>
          </cell>
          <cell r="CG754">
            <v>3368.97</v>
          </cell>
          <cell r="CJ754">
            <v>0</v>
          </cell>
          <cell r="CK754">
            <v>809.14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X754">
            <v>0</v>
          </cell>
          <cell r="CY754">
            <v>0</v>
          </cell>
          <cell r="DB754">
            <v>0</v>
          </cell>
          <cell r="DC754">
            <v>0</v>
          </cell>
          <cell r="DJ754" t="str">
            <v>МОС</v>
          </cell>
          <cell r="DL754">
            <v>40829</v>
          </cell>
          <cell r="DM754">
            <v>3</v>
          </cell>
          <cell r="DT754">
            <v>930.51</v>
          </cell>
        </row>
        <row r="755">
          <cell r="W755">
            <v>993.52</v>
          </cell>
          <cell r="AF755">
            <v>40765</v>
          </cell>
          <cell r="AG755">
            <v>2644</v>
          </cell>
          <cell r="AH755">
            <v>662.40126382306482</v>
          </cell>
          <cell r="AM755">
            <v>633</v>
          </cell>
          <cell r="AO755">
            <v>628898.16</v>
          </cell>
          <cell r="AQ755">
            <v>419300</v>
          </cell>
          <cell r="AU755">
            <v>0</v>
          </cell>
          <cell r="AW755">
            <v>0</v>
          </cell>
          <cell r="AY755">
            <v>337300</v>
          </cell>
          <cell r="AZ755">
            <v>532.85939968404421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G755">
            <v>0</v>
          </cell>
          <cell r="BH755">
            <v>0</v>
          </cell>
          <cell r="BI755">
            <v>11300</v>
          </cell>
          <cell r="BJ755">
            <v>17.851500789889414</v>
          </cell>
          <cell r="BK755">
            <v>0</v>
          </cell>
          <cell r="BL755">
            <v>0</v>
          </cell>
          <cell r="BM755">
            <v>57800</v>
          </cell>
          <cell r="BN755">
            <v>91.31121642969984</v>
          </cell>
          <cell r="BO755">
            <v>0</v>
          </cell>
          <cell r="BP755">
            <v>0</v>
          </cell>
          <cell r="BY755">
            <v>2791</v>
          </cell>
          <cell r="CF755">
            <v>100.1196211304939</v>
          </cell>
          <cell r="CG755">
            <v>3368.97</v>
          </cell>
          <cell r="CJ755">
            <v>0</v>
          </cell>
          <cell r="CK755">
            <v>662.4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X755">
            <v>0</v>
          </cell>
          <cell r="CY755">
            <v>0</v>
          </cell>
          <cell r="DB755">
            <v>0</v>
          </cell>
          <cell r="DC755">
            <v>0</v>
          </cell>
          <cell r="DJ755" t="str">
            <v>МОС</v>
          </cell>
          <cell r="DL755">
            <v>40829</v>
          </cell>
          <cell r="DM755">
            <v>3</v>
          </cell>
          <cell r="DT755">
            <v>993.52</v>
          </cell>
        </row>
        <row r="756">
          <cell r="W756">
            <v>930.52</v>
          </cell>
          <cell r="AF756">
            <v>40765</v>
          </cell>
          <cell r="AG756">
            <v>2646</v>
          </cell>
          <cell r="AH756">
            <v>809.13705583756348</v>
          </cell>
          <cell r="AM756">
            <v>1576</v>
          </cell>
          <cell r="AO756">
            <v>1466499.52</v>
          </cell>
          <cell r="AQ756">
            <v>1275200</v>
          </cell>
          <cell r="AU756">
            <v>0</v>
          </cell>
          <cell r="AW756">
            <v>0</v>
          </cell>
          <cell r="AY756">
            <v>834493.86899999995</v>
          </cell>
          <cell r="AZ756">
            <v>529.50118591370551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G756">
            <v>0</v>
          </cell>
          <cell r="BH756">
            <v>0</v>
          </cell>
          <cell r="BI756">
            <v>31000</v>
          </cell>
          <cell r="BJ756">
            <v>19.670050761421319</v>
          </cell>
          <cell r="BK756">
            <v>0</v>
          </cell>
          <cell r="BL756">
            <v>0</v>
          </cell>
          <cell r="BM756">
            <v>346807</v>
          </cell>
          <cell r="BN756">
            <v>220.05520304568529</v>
          </cell>
          <cell r="BO756">
            <v>0</v>
          </cell>
          <cell r="BP756">
            <v>0</v>
          </cell>
          <cell r="BY756">
            <v>2791</v>
          </cell>
          <cell r="CF756">
            <v>247.7</v>
          </cell>
          <cell r="CG756">
            <v>3368.97</v>
          </cell>
          <cell r="CJ756">
            <v>0</v>
          </cell>
          <cell r="CK756">
            <v>809.14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X756">
            <v>0</v>
          </cell>
          <cell r="CY756">
            <v>0</v>
          </cell>
          <cell r="DB756">
            <v>0</v>
          </cell>
          <cell r="DC756">
            <v>0</v>
          </cell>
          <cell r="DJ756" t="str">
            <v>ОДА</v>
          </cell>
          <cell r="DL756">
            <v>40828</v>
          </cell>
          <cell r="DM756">
            <v>50</v>
          </cell>
          <cell r="DT756">
            <v>930.52</v>
          </cell>
        </row>
        <row r="757">
          <cell r="W757">
            <v>336.92</v>
          </cell>
          <cell r="AF757">
            <v>40455</v>
          </cell>
          <cell r="AG757">
            <v>2407</v>
          </cell>
          <cell r="AH757">
            <v>300.83966244725741</v>
          </cell>
          <cell r="AM757">
            <v>474</v>
          </cell>
          <cell r="AO757">
            <v>159700.08000000002</v>
          </cell>
          <cell r="AQ757">
            <v>142598</v>
          </cell>
          <cell r="AU757">
            <v>0</v>
          </cell>
          <cell r="AW757">
            <v>0</v>
          </cell>
          <cell r="AY757">
            <v>82370.5</v>
          </cell>
          <cell r="AZ757">
            <v>173.77742616033754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G757">
            <v>0</v>
          </cell>
          <cell r="BH757">
            <v>0</v>
          </cell>
          <cell r="BI757">
            <v>7012</v>
          </cell>
          <cell r="BJ757">
            <v>14.793248945147679</v>
          </cell>
          <cell r="BK757">
            <v>0</v>
          </cell>
          <cell r="BL757">
            <v>0</v>
          </cell>
          <cell r="BM757">
            <v>43495</v>
          </cell>
          <cell r="BN757">
            <v>91.761603375527429</v>
          </cell>
          <cell r="BO757">
            <v>0</v>
          </cell>
          <cell r="BP757">
            <v>0</v>
          </cell>
          <cell r="BY757">
            <v>2791</v>
          </cell>
          <cell r="CF757">
            <v>75.5</v>
          </cell>
          <cell r="CG757">
            <v>1091</v>
          </cell>
          <cell r="CJ757">
            <v>0</v>
          </cell>
          <cell r="CK757">
            <v>300.83999999999997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X757">
            <v>0</v>
          </cell>
          <cell r="CY757">
            <v>0</v>
          </cell>
          <cell r="DB757">
            <v>0</v>
          </cell>
          <cell r="DC757">
            <v>0</v>
          </cell>
          <cell r="DJ757" t="str">
            <v>МОС</v>
          </cell>
          <cell r="DL757">
            <v>40458</v>
          </cell>
          <cell r="DM757" t="str">
            <v>б/н</v>
          </cell>
          <cell r="DO757" t="str">
            <v>тариф на послуги теплопостачання</v>
          </cell>
          <cell r="DT757">
            <v>336.92</v>
          </cell>
        </row>
        <row r="758">
          <cell r="W758">
            <v>936.86</v>
          </cell>
          <cell r="AF758">
            <v>40765</v>
          </cell>
          <cell r="AG758">
            <v>2645</v>
          </cell>
          <cell r="AH758">
            <v>814.66113416320889</v>
          </cell>
          <cell r="AM758">
            <v>1446</v>
          </cell>
          <cell r="AO758">
            <v>1354699.56</v>
          </cell>
          <cell r="AQ758">
            <v>1178000</v>
          </cell>
          <cell r="AU758">
            <v>0</v>
          </cell>
          <cell r="AW758">
            <v>0</v>
          </cell>
          <cell r="AY758">
            <v>765766.88099999994</v>
          </cell>
          <cell r="AZ758">
            <v>529.57598962655595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G758">
            <v>0</v>
          </cell>
          <cell r="BH758">
            <v>0</v>
          </cell>
          <cell r="BI758">
            <v>28500</v>
          </cell>
          <cell r="BJ758">
            <v>19.709543568464731</v>
          </cell>
          <cell r="BK758">
            <v>0</v>
          </cell>
          <cell r="BL758">
            <v>0</v>
          </cell>
          <cell r="BM758">
            <v>321885</v>
          </cell>
          <cell r="BN758">
            <v>222.60373443983403</v>
          </cell>
          <cell r="BO758">
            <v>0</v>
          </cell>
          <cell r="BP758">
            <v>0</v>
          </cell>
          <cell r="BY758">
            <v>2791</v>
          </cell>
          <cell r="CF758">
            <v>227.3</v>
          </cell>
          <cell r="CG758">
            <v>3368.97</v>
          </cell>
          <cell r="CJ758">
            <v>0</v>
          </cell>
          <cell r="CK758">
            <v>814.66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X758">
            <v>0</v>
          </cell>
          <cell r="CY758">
            <v>0</v>
          </cell>
          <cell r="DB758">
            <v>0</v>
          </cell>
          <cell r="DC758">
            <v>0</v>
          </cell>
          <cell r="DJ758" t="str">
            <v>МОС</v>
          </cell>
          <cell r="DL758">
            <v>40830</v>
          </cell>
          <cell r="DM758" t="str">
            <v xml:space="preserve"> б/н</v>
          </cell>
          <cell r="DT758">
            <v>936.86</v>
          </cell>
        </row>
        <row r="759">
          <cell r="W759">
            <v>929.97</v>
          </cell>
          <cell r="AF759">
            <v>40765</v>
          </cell>
          <cell r="AG759">
            <v>2647</v>
          </cell>
          <cell r="AH759">
            <v>808.60534124629078</v>
          </cell>
          <cell r="AM759">
            <v>337</v>
          </cell>
          <cell r="AO759">
            <v>313399.89</v>
          </cell>
          <cell r="AQ759">
            <v>272500</v>
          </cell>
          <cell r="AU759">
            <v>0</v>
          </cell>
          <cell r="AW759">
            <v>0</v>
          </cell>
          <cell r="AY759">
            <v>178555.41</v>
          </cell>
          <cell r="AZ759">
            <v>529.83801186943617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G759">
            <v>0</v>
          </cell>
          <cell r="BH759">
            <v>0</v>
          </cell>
          <cell r="BI759">
            <v>6300</v>
          </cell>
          <cell r="BJ759">
            <v>18.694362017804153</v>
          </cell>
          <cell r="BK759">
            <v>0</v>
          </cell>
          <cell r="BL759">
            <v>0</v>
          </cell>
          <cell r="BM759">
            <v>74300</v>
          </cell>
          <cell r="BN759">
            <v>220.47477744807122</v>
          </cell>
          <cell r="BO759">
            <v>0</v>
          </cell>
          <cell r="BP759">
            <v>0</v>
          </cell>
          <cell r="BY759">
            <v>2791</v>
          </cell>
          <cell r="CF759">
            <v>53</v>
          </cell>
          <cell r="CG759">
            <v>3368.97</v>
          </cell>
          <cell r="CJ759">
            <v>0</v>
          </cell>
          <cell r="CK759">
            <v>808.61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X759">
            <v>0</v>
          </cell>
          <cell r="CY759">
            <v>0</v>
          </cell>
          <cell r="DB759">
            <v>0</v>
          </cell>
          <cell r="DC759">
            <v>0</v>
          </cell>
          <cell r="DJ759" t="str">
            <v>МОС</v>
          </cell>
          <cell r="DL759">
            <v>40827</v>
          </cell>
          <cell r="DM759" t="str">
            <v>б/н</v>
          </cell>
          <cell r="DT759">
            <v>929.97</v>
          </cell>
        </row>
        <row r="760">
          <cell r="W760">
            <v>336.95</v>
          </cell>
          <cell r="AF760">
            <v>40429</v>
          </cell>
          <cell r="AG760" t="str">
            <v>900(к)</v>
          </cell>
          <cell r="AH760">
            <v>311.99064074874008</v>
          </cell>
          <cell r="AM760">
            <v>27780</v>
          </cell>
          <cell r="AO760">
            <v>9360471</v>
          </cell>
          <cell r="AQ760">
            <v>8667100</v>
          </cell>
          <cell r="AU760">
            <v>0</v>
          </cell>
          <cell r="AW760">
            <v>0</v>
          </cell>
          <cell r="AY760">
            <v>4879100</v>
          </cell>
          <cell r="AZ760">
            <v>175.63354931605471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G760">
            <v>0</v>
          </cell>
          <cell r="BH760">
            <v>0</v>
          </cell>
          <cell r="BI760">
            <v>552800</v>
          </cell>
          <cell r="BJ760">
            <v>19.89920806335493</v>
          </cell>
          <cell r="BK760">
            <v>0</v>
          </cell>
          <cell r="BL760">
            <v>0</v>
          </cell>
          <cell r="BM760">
            <v>2346800</v>
          </cell>
          <cell r="BN760">
            <v>84.478041756659465</v>
          </cell>
          <cell r="BO760">
            <v>0</v>
          </cell>
          <cell r="BP760">
            <v>0</v>
          </cell>
          <cell r="BY760">
            <v>1655</v>
          </cell>
          <cell r="CF760">
            <v>4472.1356553620535</v>
          </cell>
          <cell r="CG760">
            <v>1091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X760">
            <v>0</v>
          </cell>
          <cell r="CY760">
            <v>0</v>
          </cell>
          <cell r="DB760">
            <v>0</v>
          </cell>
          <cell r="DC760">
            <v>0</v>
          </cell>
          <cell r="DJ760" t="str">
            <v>МОС</v>
          </cell>
          <cell r="DL760">
            <v>40451</v>
          </cell>
          <cell r="DM760" t="str">
            <v>591-14</v>
          </cell>
          <cell r="DO760" t="str">
            <v>на послуги з виробництва, транспортування та постачання теплової енергії</v>
          </cell>
          <cell r="DT760">
            <v>336.95</v>
          </cell>
        </row>
        <row r="761">
          <cell r="W761">
            <v>640.99</v>
          </cell>
          <cell r="AF761">
            <v>40429</v>
          </cell>
          <cell r="AG761" t="str">
            <v>901(к)</v>
          </cell>
          <cell r="AH761">
            <v>552.57575757575762</v>
          </cell>
          <cell r="AM761">
            <v>13200</v>
          </cell>
          <cell r="AO761">
            <v>8461068</v>
          </cell>
          <cell r="AQ761">
            <v>7294000</v>
          </cell>
          <cell r="AU761">
            <v>0</v>
          </cell>
          <cell r="AW761">
            <v>0</v>
          </cell>
          <cell r="AY761">
            <v>5246410</v>
          </cell>
          <cell r="AZ761">
            <v>397.45530303030301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G761">
            <v>0</v>
          </cell>
          <cell r="BH761">
            <v>0</v>
          </cell>
          <cell r="BI761">
            <v>254800</v>
          </cell>
          <cell r="BJ761">
            <v>19.303030303030305</v>
          </cell>
          <cell r="BK761">
            <v>0</v>
          </cell>
          <cell r="BL761">
            <v>0</v>
          </cell>
          <cell r="BM761">
            <v>1332800</v>
          </cell>
          <cell r="BN761">
            <v>100.96969696969697</v>
          </cell>
          <cell r="BO761">
            <v>0</v>
          </cell>
          <cell r="BP761">
            <v>0</v>
          </cell>
          <cell r="BY761">
            <v>1655</v>
          </cell>
          <cell r="CF761">
            <v>2128.4128619763565</v>
          </cell>
          <cell r="CG761">
            <v>2464.94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X761">
            <v>0</v>
          </cell>
          <cell r="CY761">
            <v>0</v>
          </cell>
          <cell r="DB761">
            <v>0</v>
          </cell>
          <cell r="DC761">
            <v>0</v>
          </cell>
          <cell r="DJ761" t="str">
            <v>НКРКП</v>
          </cell>
          <cell r="DL761">
            <v>40816</v>
          </cell>
          <cell r="DM761">
            <v>51</v>
          </cell>
          <cell r="DT761">
            <v>848.42</v>
          </cell>
        </row>
        <row r="762">
          <cell r="W762">
            <v>732.95</v>
          </cell>
          <cell r="AF762">
            <v>40429</v>
          </cell>
          <cell r="AG762" t="str">
            <v>902(к)</v>
          </cell>
          <cell r="AH762">
            <v>563.80952380952385</v>
          </cell>
          <cell r="AM762">
            <v>2100</v>
          </cell>
          <cell r="AO762">
            <v>1539195</v>
          </cell>
          <cell r="AQ762">
            <v>1184000</v>
          </cell>
          <cell r="AU762">
            <v>0</v>
          </cell>
          <cell r="AW762">
            <v>0</v>
          </cell>
          <cell r="AY762">
            <v>846051</v>
          </cell>
          <cell r="AZ762">
            <v>402.88142857142856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G762">
            <v>0</v>
          </cell>
          <cell r="BH762">
            <v>0</v>
          </cell>
          <cell r="BI762">
            <v>40300</v>
          </cell>
          <cell r="BJ762">
            <v>19.19047619047619</v>
          </cell>
          <cell r="BK762">
            <v>0</v>
          </cell>
          <cell r="BL762">
            <v>0</v>
          </cell>
          <cell r="BM762">
            <v>221300</v>
          </cell>
          <cell r="BN762">
            <v>105.38095238095238</v>
          </cell>
          <cell r="BO762">
            <v>0</v>
          </cell>
          <cell r="BP762">
            <v>0</v>
          </cell>
          <cell r="BY762">
            <v>1655</v>
          </cell>
          <cell r="CF762">
            <v>343.23391238731978</v>
          </cell>
          <cell r="CG762">
            <v>2464.94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X762">
            <v>0</v>
          </cell>
          <cell r="CY762">
            <v>0</v>
          </cell>
          <cell r="DB762">
            <v>0</v>
          </cell>
          <cell r="DC762">
            <v>0</v>
          </cell>
          <cell r="DJ762" t="str">
            <v>НКРКП</v>
          </cell>
          <cell r="DL762">
            <v>40816</v>
          </cell>
          <cell r="DM762">
            <v>51</v>
          </cell>
          <cell r="DT762">
            <v>943.38</v>
          </cell>
        </row>
        <row r="763">
          <cell r="W763">
            <v>516.35833333333335</v>
          </cell>
          <cell r="AF763">
            <v>40452</v>
          </cell>
          <cell r="AG763" t="str">
            <v>№97</v>
          </cell>
          <cell r="AH763">
            <v>461.03647798742139</v>
          </cell>
          <cell r="AM763">
            <v>3975</v>
          </cell>
          <cell r="AO763">
            <v>2052524.375</v>
          </cell>
          <cell r="AQ763">
            <v>1832620</v>
          </cell>
          <cell r="AU763">
            <v>0</v>
          </cell>
          <cell r="AW763">
            <v>0</v>
          </cell>
          <cell r="AY763">
            <v>1492300</v>
          </cell>
          <cell r="AZ763">
            <v>375.42138364779873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G763">
            <v>0</v>
          </cell>
          <cell r="BH763">
            <v>0</v>
          </cell>
          <cell r="BI763">
            <v>57340</v>
          </cell>
          <cell r="BJ763">
            <v>14.425157232704402</v>
          </cell>
          <cell r="BK763">
            <v>0</v>
          </cell>
          <cell r="BL763">
            <v>0</v>
          </cell>
          <cell r="BM763">
            <v>241050</v>
          </cell>
          <cell r="BN763">
            <v>60.641509433962263</v>
          </cell>
          <cell r="BO763">
            <v>0</v>
          </cell>
          <cell r="BP763">
            <v>0</v>
          </cell>
          <cell r="BY763">
            <v>1695</v>
          </cell>
          <cell r="CF763">
            <v>605.41027367806112</v>
          </cell>
          <cell r="CG763">
            <v>2464.94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X763">
            <v>0</v>
          </cell>
          <cell r="CY763">
            <v>0</v>
          </cell>
          <cell r="DB763">
            <v>0</v>
          </cell>
          <cell r="DC763">
            <v>0</v>
          </cell>
          <cell r="DJ763" t="str">
            <v>МОС</v>
          </cell>
          <cell r="DL763">
            <v>40906</v>
          </cell>
          <cell r="DM763" t="str">
            <v>№479</v>
          </cell>
          <cell r="DT763">
            <v>788.77</v>
          </cell>
        </row>
        <row r="764">
          <cell r="W764">
            <v>516.05000000000007</v>
          </cell>
          <cell r="AF764">
            <v>40452</v>
          </cell>
          <cell r="AG764" t="str">
            <v>№97</v>
          </cell>
          <cell r="AH764">
            <v>460.76023391812868</v>
          </cell>
          <cell r="AM764">
            <v>855</v>
          </cell>
          <cell r="AO764">
            <v>441222.75000000006</v>
          </cell>
          <cell r="AQ764">
            <v>393950</v>
          </cell>
          <cell r="AU764">
            <v>0</v>
          </cell>
          <cell r="AW764">
            <v>0</v>
          </cell>
          <cell r="AY764">
            <v>320700</v>
          </cell>
          <cell r="AZ764">
            <v>375.08771929824559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G764">
            <v>0</v>
          </cell>
          <cell r="BH764">
            <v>0</v>
          </cell>
          <cell r="BI764">
            <v>12340</v>
          </cell>
          <cell r="BJ764">
            <v>14.432748538011696</v>
          </cell>
          <cell r="BK764">
            <v>0</v>
          </cell>
          <cell r="BL764">
            <v>0</v>
          </cell>
          <cell r="BM764">
            <v>51849</v>
          </cell>
          <cell r="BN764">
            <v>60.642105263157895</v>
          </cell>
          <cell r="BO764">
            <v>0</v>
          </cell>
          <cell r="BP764">
            <v>0</v>
          </cell>
          <cell r="BY764">
            <v>1695</v>
          </cell>
          <cell r="CF764">
            <v>130.10458672422047</v>
          </cell>
          <cell r="CG764">
            <v>2464.94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X764">
            <v>0</v>
          </cell>
          <cell r="CY764">
            <v>0</v>
          </cell>
          <cell r="DB764">
            <v>0</v>
          </cell>
          <cell r="DC764">
            <v>0</v>
          </cell>
          <cell r="DJ764" t="str">
            <v>МОС</v>
          </cell>
          <cell r="DL764">
            <v>40906</v>
          </cell>
          <cell r="DM764" t="str">
            <v>№479</v>
          </cell>
          <cell r="DT764">
            <v>788.87</v>
          </cell>
        </row>
        <row r="765">
          <cell r="W765">
            <v>190.44642144485107</v>
          </cell>
          <cell r="AF765">
            <v>39786</v>
          </cell>
          <cell r="AG765" t="str">
            <v>№ 1149</v>
          </cell>
          <cell r="AH765">
            <v>190.44642144485107</v>
          </cell>
          <cell r="AM765">
            <v>21148.2</v>
          </cell>
          <cell r="AO765">
            <v>4027599.0099999993</v>
          </cell>
          <cell r="AQ765">
            <v>4027599.01</v>
          </cell>
          <cell r="AU765">
            <v>0</v>
          </cell>
          <cell r="AW765">
            <v>0</v>
          </cell>
          <cell r="AY765">
            <v>2332980.0556656001</v>
          </cell>
          <cell r="AZ765">
            <v>110.31577418719324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G765">
            <v>0</v>
          </cell>
          <cell r="BH765">
            <v>0</v>
          </cell>
          <cell r="BI765">
            <v>396906.28</v>
          </cell>
          <cell r="BJ765">
            <v>18.767851637491606</v>
          </cell>
          <cell r="BK765">
            <v>0</v>
          </cell>
          <cell r="BL765">
            <v>0</v>
          </cell>
          <cell r="BM765">
            <v>737321.05999999994</v>
          </cell>
          <cell r="BN765">
            <v>34.864483029288543</v>
          </cell>
          <cell r="BO765">
            <v>50735.519999999997</v>
          </cell>
          <cell r="BP765">
            <v>2.3990467273810534</v>
          </cell>
          <cell r="BY765">
            <v>923.34</v>
          </cell>
          <cell r="CF765">
            <v>3207.6390799999999</v>
          </cell>
          <cell r="CG765">
            <v>727.32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X765">
            <v>0</v>
          </cell>
          <cell r="CY765">
            <v>0</v>
          </cell>
          <cell r="DB765">
            <v>0</v>
          </cell>
          <cell r="DC765">
            <v>0</v>
          </cell>
          <cell r="DJ765" t="str">
            <v>МОС</v>
          </cell>
          <cell r="DL765">
            <v>39812</v>
          </cell>
          <cell r="DM765" t="str">
            <v>№ 866</v>
          </cell>
          <cell r="DO765" t="str">
            <v>Тариф на теплову енергію</v>
          </cell>
          <cell r="DT765">
            <v>190.45</v>
          </cell>
        </row>
        <row r="766">
          <cell r="W766">
            <v>320.61452070081464</v>
          </cell>
          <cell r="AF766">
            <v>39786</v>
          </cell>
          <cell r="AG766" t="str">
            <v>№ 1150</v>
          </cell>
          <cell r="AH766">
            <v>320.61452070081464</v>
          </cell>
          <cell r="AM766">
            <v>26883</v>
          </cell>
          <cell r="AO766">
            <v>8619080.1600000001</v>
          </cell>
          <cell r="AQ766">
            <v>8619080.1600000001</v>
          </cell>
          <cell r="AU766">
            <v>0</v>
          </cell>
          <cell r="AW766">
            <v>0</v>
          </cell>
          <cell r="AY766">
            <v>6465167.5829202002</v>
          </cell>
          <cell r="AZ766">
            <v>240.49278662798795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G766">
            <v>0</v>
          </cell>
          <cell r="BH766">
            <v>0</v>
          </cell>
          <cell r="BI766">
            <v>504296.54</v>
          </cell>
          <cell r="BJ766">
            <v>18.758938362533943</v>
          </cell>
          <cell r="BK766">
            <v>0</v>
          </cell>
          <cell r="BL766">
            <v>0</v>
          </cell>
          <cell r="BM766">
            <v>937261.9</v>
          </cell>
          <cell r="BN766">
            <v>34.864483130602984</v>
          </cell>
          <cell r="BO766">
            <v>64493.57</v>
          </cell>
          <cell r="BP766">
            <v>2.3990466093813936</v>
          </cell>
          <cell r="BY766">
            <v>923.34</v>
          </cell>
          <cell r="CF766">
            <v>4075.5245300000001</v>
          </cell>
          <cell r="CG766">
            <v>1586.34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X766">
            <v>0</v>
          </cell>
          <cell r="CY766">
            <v>0</v>
          </cell>
          <cell r="DB766">
            <v>0</v>
          </cell>
          <cell r="DC766">
            <v>0</v>
          </cell>
          <cell r="DJ766" t="str">
            <v>МОС</v>
          </cell>
          <cell r="DL766">
            <v>39812</v>
          </cell>
          <cell r="DM766" t="str">
            <v>№ 866</v>
          </cell>
          <cell r="DT766">
            <v>320.61</v>
          </cell>
        </row>
        <row r="767">
          <cell r="W767">
            <v>320.73355263157896</v>
          </cell>
          <cell r="AF767">
            <v>39786</v>
          </cell>
          <cell r="AG767" t="str">
            <v>№ 1151</v>
          </cell>
          <cell r="AH767">
            <v>320.73355263157896</v>
          </cell>
          <cell r="AM767">
            <v>15.2</v>
          </cell>
          <cell r="AO767">
            <v>4875.1499999999996</v>
          </cell>
          <cell r="AQ767">
            <v>4875.1499999999996</v>
          </cell>
          <cell r="AU767">
            <v>0</v>
          </cell>
          <cell r="AW767">
            <v>0</v>
          </cell>
          <cell r="AY767">
            <v>3657.1799628000003</v>
          </cell>
          <cell r="AZ767">
            <v>240.60394492105266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G767">
            <v>0</v>
          </cell>
          <cell r="BH767">
            <v>0</v>
          </cell>
          <cell r="BI767">
            <v>285.26</v>
          </cell>
          <cell r="BJ767">
            <v>18.767105263157895</v>
          </cell>
          <cell r="BK767">
            <v>0</v>
          </cell>
          <cell r="BL767">
            <v>0</v>
          </cell>
          <cell r="BM767">
            <v>529.93999999999994</v>
          </cell>
          <cell r="BN767">
            <v>34.864473684210523</v>
          </cell>
          <cell r="BO767">
            <v>36.46</v>
          </cell>
          <cell r="BP767">
            <v>2.3986842105263158</v>
          </cell>
          <cell r="BY767">
            <v>923.34</v>
          </cell>
          <cell r="CF767">
            <v>2.3054200000000002</v>
          </cell>
          <cell r="CG767">
            <v>1586.34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X767">
            <v>0</v>
          </cell>
          <cell r="CY767">
            <v>0</v>
          </cell>
          <cell r="DB767">
            <v>0</v>
          </cell>
          <cell r="DC767">
            <v>0</v>
          </cell>
          <cell r="DJ767" t="str">
            <v>МОС</v>
          </cell>
          <cell r="DL767">
            <v>39812</v>
          </cell>
          <cell r="DM767" t="str">
            <v>№ 866</v>
          </cell>
          <cell r="DT767">
            <v>320.73</v>
          </cell>
        </row>
        <row r="768">
          <cell r="W768">
            <v>125.47</v>
          </cell>
          <cell r="AF768">
            <v>40276</v>
          </cell>
          <cell r="AG768">
            <v>9</v>
          </cell>
          <cell r="AH768">
            <v>168.37</v>
          </cell>
          <cell r="AM768">
            <v>8900</v>
          </cell>
          <cell r="AO768">
            <v>1116683</v>
          </cell>
          <cell r="AQ768">
            <v>1498493</v>
          </cell>
          <cell r="AU768">
            <v>0</v>
          </cell>
          <cell r="AW768">
            <v>0</v>
          </cell>
          <cell r="AY768">
            <v>828562.94400000013</v>
          </cell>
          <cell r="AZ768">
            <v>93.09696000000001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G768">
            <v>0</v>
          </cell>
          <cell r="BH768">
            <v>0</v>
          </cell>
          <cell r="BI768">
            <v>138039</v>
          </cell>
          <cell r="BJ768">
            <v>15.51</v>
          </cell>
          <cell r="BK768">
            <v>0</v>
          </cell>
          <cell r="BL768">
            <v>0</v>
          </cell>
          <cell r="BM768">
            <v>344341</v>
          </cell>
          <cell r="BN768">
            <v>38.69</v>
          </cell>
          <cell r="BO768">
            <v>0</v>
          </cell>
          <cell r="BP768">
            <v>0</v>
          </cell>
          <cell r="BY768">
            <v>2219.98</v>
          </cell>
          <cell r="CF768">
            <v>1139.2</v>
          </cell>
          <cell r="CG768">
            <v>727.32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X768">
            <v>0</v>
          </cell>
          <cell r="CY768">
            <v>0</v>
          </cell>
          <cell r="DB768">
            <v>0</v>
          </cell>
          <cell r="DC768">
            <v>0</v>
          </cell>
          <cell r="DJ768" t="str">
            <v>МОС</v>
          </cell>
          <cell r="DL768">
            <v>40694</v>
          </cell>
          <cell r="DM768">
            <v>857</v>
          </cell>
          <cell r="DO768" t="str">
            <v>тариф на теплову енергію</v>
          </cell>
          <cell r="DT768">
            <v>169.38</v>
          </cell>
        </row>
        <row r="769">
          <cell r="W769">
            <v>360.51</v>
          </cell>
          <cell r="AF769">
            <v>40023</v>
          </cell>
          <cell r="AG769">
            <v>209</v>
          </cell>
          <cell r="AH769">
            <v>360.51</v>
          </cell>
          <cell r="AM769">
            <v>650</v>
          </cell>
          <cell r="AO769">
            <v>234331.5</v>
          </cell>
          <cell r="AQ769">
            <v>234331.5</v>
          </cell>
          <cell r="AU769">
            <v>0</v>
          </cell>
          <cell r="AW769">
            <v>0</v>
          </cell>
          <cell r="AY769">
            <v>185403.712</v>
          </cell>
          <cell r="AZ769">
            <v>285.23647999999997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G769">
            <v>0</v>
          </cell>
          <cell r="BH769">
            <v>0</v>
          </cell>
          <cell r="BI769">
            <v>10082</v>
          </cell>
          <cell r="BJ769">
            <v>15.510769230769231</v>
          </cell>
          <cell r="BK769">
            <v>0</v>
          </cell>
          <cell r="BL769">
            <v>0</v>
          </cell>
          <cell r="BM769">
            <v>25149</v>
          </cell>
          <cell r="BN769">
            <v>38.690769230769227</v>
          </cell>
          <cell r="BO769">
            <v>0</v>
          </cell>
          <cell r="BP769">
            <v>0</v>
          </cell>
          <cell r="BY769">
            <v>2219.98</v>
          </cell>
          <cell r="CF769">
            <v>83.2</v>
          </cell>
          <cell r="CG769">
            <v>2228.41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X769">
            <v>0</v>
          </cell>
          <cell r="CY769">
            <v>0</v>
          </cell>
          <cell r="DB769">
            <v>0</v>
          </cell>
          <cell r="DC769">
            <v>0</v>
          </cell>
          <cell r="DJ769" t="str">
            <v>НКРЕ</v>
          </cell>
          <cell r="DL769">
            <v>40942</v>
          </cell>
          <cell r="DM769">
            <v>51</v>
          </cell>
          <cell r="DT769">
            <v>572.53</v>
          </cell>
        </row>
        <row r="770">
          <cell r="W770">
            <v>360.51</v>
          </cell>
          <cell r="AF770">
            <v>40023</v>
          </cell>
          <cell r="AG770">
            <v>209</v>
          </cell>
          <cell r="AH770">
            <v>360.51005747126436</v>
          </cell>
          <cell r="AM770">
            <v>6960</v>
          </cell>
          <cell r="AO770">
            <v>2509149.6</v>
          </cell>
          <cell r="AQ770">
            <v>2509150</v>
          </cell>
          <cell r="AU770">
            <v>0</v>
          </cell>
          <cell r="AW770">
            <v>0</v>
          </cell>
          <cell r="AY770">
            <v>1985245.9007999999</v>
          </cell>
          <cell r="AZ770">
            <v>285.23647999999997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G770">
            <v>0</v>
          </cell>
          <cell r="BH770">
            <v>0</v>
          </cell>
          <cell r="BI770">
            <v>107950</v>
          </cell>
          <cell r="BJ770">
            <v>15.510057471264368</v>
          </cell>
          <cell r="BK770">
            <v>0</v>
          </cell>
          <cell r="BL770">
            <v>0</v>
          </cell>
          <cell r="BM770">
            <v>269282</v>
          </cell>
          <cell r="BN770">
            <v>38.689942528735635</v>
          </cell>
          <cell r="BO770">
            <v>0</v>
          </cell>
          <cell r="BP770">
            <v>0</v>
          </cell>
          <cell r="BY770">
            <v>2219.98</v>
          </cell>
          <cell r="CF770">
            <v>890.88</v>
          </cell>
          <cell r="CG770">
            <v>2228.41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X770">
            <v>0</v>
          </cell>
          <cell r="CY770">
            <v>0</v>
          </cell>
          <cell r="DB770">
            <v>0</v>
          </cell>
          <cell r="DC770">
            <v>0</v>
          </cell>
          <cell r="DJ770" t="str">
            <v>НКРЕ</v>
          </cell>
          <cell r="DL770">
            <v>40942</v>
          </cell>
          <cell r="DM770">
            <v>51</v>
          </cell>
          <cell r="DT770">
            <v>572.53</v>
          </cell>
        </row>
        <row r="771">
          <cell r="W771">
            <v>511.14800000000002</v>
          </cell>
          <cell r="AF771">
            <v>39959</v>
          </cell>
          <cell r="AG771" t="str">
            <v xml:space="preserve">6/1/3-248 6/1/1-106(від 17.02.2009) </v>
          </cell>
          <cell r="AH771">
            <v>508.54493709233475</v>
          </cell>
          <cell r="AM771">
            <v>2646</v>
          </cell>
          <cell r="AO771">
            <v>1352497.608</v>
          </cell>
          <cell r="AQ771">
            <v>1345609.9035463177</v>
          </cell>
          <cell r="AU771">
            <v>1316082.3070495534</v>
          </cell>
          <cell r="AW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10233</v>
          </cell>
          <cell r="BN771">
            <v>3.8673469387755102</v>
          </cell>
          <cell r="BO771">
            <v>0</v>
          </cell>
          <cell r="BP771">
            <v>0</v>
          </cell>
          <cell r="BY771">
            <v>1838.1</v>
          </cell>
          <cell r="CF771">
            <v>0</v>
          </cell>
          <cell r="CG771">
            <v>0</v>
          </cell>
          <cell r="CJ771">
            <v>3289.7945864235435</v>
          </cell>
          <cell r="CK771">
            <v>400.04999475675919</v>
          </cell>
          <cell r="CL771">
            <v>819.54</v>
          </cell>
          <cell r="CM771">
            <v>0</v>
          </cell>
          <cell r="CN771">
            <v>0</v>
          </cell>
          <cell r="CO771">
            <v>0</v>
          </cell>
          <cell r="CX771">
            <v>0</v>
          </cell>
          <cell r="CY771">
            <v>0</v>
          </cell>
          <cell r="DB771">
            <v>0</v>
          </cell>
          <cell r="DC771">
            <v>0</v>
          </cell>
          <cell r="DJ771" t="str">
            <v>МОС</v>
          </cell>
          <cell r="DL771">
            <v>41144</v>
          </cell>
          <cell r="DM771" t="str">
            <v>Рішення №688</v>
          </cell>
          <cell r="DT771">
            <v>869.41</v>
          </cell>
        </row>
        <row r="772">
          <cell r="W772">
            <v>560.72</v>
          </cell>
          <cell r="AF772">
            <v>39959</v>
          </cell>
          <cell r="AG772" t="str">
            <v xml:space="preserve">6/1/3-248 6/1/1-106(від 17.02.2009) </v>
          </cell>
          <cell r="AH772">
            <v>508.54021847550541</v>
          </cell>
          <cell r="AM772">
            <v>103199</v>
          </cell>
          <cell r="AO772">
            <v>57865743.280000001</v>
          </cell>
          <cell r="AQ772">
            <v>52480842.006453685</v>
          </cell>
          <cell r="AU772">
            <v>51329696.902950443</v>
          </cell>
          <cell r="AW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399106</v>
          </cell>
          <cell r="BN772">
            <v>3.8673436758108122</v>
          </cell>
          <cell r="BO772">
            <v>0</v>
          </cell>
          <cell r="BP772">
            <v>0</v>
          </cell>
          <cell r="BY772">
            <v>1838.1</v>
          </cell>
          <cell r="CF772">
            <v>0</v>
          </cell>
          <cell r="CG772">
            <v>0</v>
          </cell>
          <cell r="CJ772">
            <v>128308.20541357646</v>
          </cell>
          <cell r="CK772">
            <v>400.04999475675919</v>
          </cell>
          <cell r="CL772">
            <v>819.54</v>
          </cell>
          <cell r="CM772">
            <v>0</v>
          </cell>
          <cell r="CN772">
            <v>0</v>
          </cell>
          <cell r="CO772">
            <v>0</v>
          </cell>
          <cell r="CX772">
            <v>0</v>
          </cell>
          <cell r="CY772">
            <v>0</v>
          </cell>
          <cell r="DB772">
            <v>0</v>
          </cell>
          <cell r="DC772">
            <v>0</v>
          </cell>
          <cell r="DJ772" t="str">
            <v>МОС</v>
          </cell>
          <cell r="DL772">
            <v>41144</v>
          </cell>
          <cell r="DM772" t="str">
            <v>Рішення №688</v>
          </cell>
          <cell r="DT772">
            <v>958.41</v>
          </cell>
        </row>
        <row r="773">
          <cell r="W773">
            <v>490.5</v>
          </cell>
          <cell r="AF773">
            <v>40099</v>
          </cell>
          <cell r="AG773">
            <v>458</v>
          </cell>
          <cell r="AH773">
            <v>438.12105263157895</v>
          </cell>
          <cell r="AM773">
            <v>380</v>
          </cell>
          <cell r="AO773">
            <v>186390</v>
          </cell>
          <cell r="AQ773">
            <v>166486</v>
          </cell>
          <cell r="AU773">
            <v>0</v>
          </cell>
          <cell r="AW773">
            <v>0</v>
          </cell>
          <cell r="AY773">
            <v>139782.6</v>
          </cell>
          <cell r="AZ773">
            <v>367.84894736842108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G773">
            <v>3420</v>
          </cell>
          <cell r="BH773">
            <v>9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8307</v>
          </cell>
          <cell r="BN773">
            <v>21.860526315789475</v>
          </cell>
          <cell r="BO773">
            <v>5464</v>
          </cell>
          <cell r="BP773">
            <v>14.378947368421052</v>
          </cell>
          <cell r="BY773">
            <v>1527.88</v>
          </cell>
          <cell r="CF773">
            <v>63.2</v>
          </cell>
          <cell r="CG773">
            <v>2211.75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X773">
            <v>0</v>
          </cell>
          <cell r="CY773">
            <v>0</v>
          </cell>
          <cell r="DB773">
            <v>0</v>
          </cell>
          <cell r="DC773">
            <v>0</v>
          </cell>
          <cell r="DJ773" t="str">
            <v>МОС</v>
          </cell>
          <cell r="DL773">
            <v>40638</v>
          </cell>
          <cell r="DM773" t="str">
            <v>№206</v>
          </cell>
          <cell r="DT773">
            <v>490.5</v>
          </cell>
        </row>
        <row r="774">
          <cell r="W774">
            <v>490.5</v>
          </cell>
          <cell r="AF774">
            <v>40099</v>
          </cell>
          <cell r="AG774">
            <v>458</v>
          </cell>
          <cell r="AH774">
            <v>438.11999069388708</v>
          </cell>
          <cell r="AM774">
            <v>34386</v>
          </cell>
          <cell r="AO774">
            <v>16866333</v>
          </cell>
          <cell r="AQ774">
            <v>15065194</v>
          </cell>
          <cell r="AU774">
            <v>0</v>
          </cell>
          <cell r="AW774">
            <v>0</v>
          </cell>
          <cell r="AY774">
            <v>12648843.4275</v>
          </cell>
          <cell r="AZ774">
            <v>367.84864268888504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G774">
            <v>309474</v>
          </cell>
          <cell r="BH774">
            <v>9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751680</v>
          </cell>
          <cell r="BN774">
            <v>21.860059326470076</v>
          </cell>
          <cell r="BO774">
            <v>494471</v>
          </cell>
          <cell r="BP774">
            <v>14.380009306112953</v>
          </cell>
          <cell r="BY774">
            <v>1527.88</v>
          </cell>
          <cell r="CF774">
            <v>5718.93</v>
          </cell>
          <cell r="CG774">
            <v>2211.75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X774">
            <v>0</v>
          </cell>
          <cell r="CY774">
            <v>0</v>
          </cell>
          <cell r="DB774">
            <v>0</v>
          </cell>
          <cell r="DC774">
            <v>0</v>
          </cell>
          <cell r="DJ774" t="str">
            <v>МОС</v>
          </cell>
          <cell r="DL774">
            <v>40638</v>
          </cell>
          <cell r="DM774" t="str">
            <v>№206</v>
          </cell>
          <cell r="DT774">
            <v>490.5</v>
          </cell>
        </row>
        <row r="775">
          <cell r="W775">
            <v>325.61669999999998</v>
          </cell>
          <cell r="AF775">
            <v>40451</v>
          </cell>
          <cell r="AG775">
            <v>481</v>
          </cell>
          <cell r="AH775">
            <v>312.3258158389998</v>
          </cell>
          <cell r="AM775">
            <v>35016.1</v>
          </cell>
          <cell r="AO775">
            <v>11401826.928869998</v>
          </cell>
          <cell r="AQ775">
            <v>10936432</v>
          </cell>
          <cell r="AU775">
            <v>0</v>
          </cell>
          <cell r="AW775">
            <v>0</v>
          </cell>
          <cell r="AY775">
            <v>5087223.8999999994</v>
          </cell>
          <cell r="AZ775">
            <v>145.28242437050383</v>
          </cell>
          <cell r="BA775">
            <v>749273</v>
          </cell>
          <cell r="BB775">
            <v>21.397956939807688</v>
          </cell>
          <cell r="BC775">
            <v>0</v>
          </cell>
          <cell r="BD775">
            <v>0</v>
          </cell>
          <cell r="BG775">
            <v>0</v>
          </cell>
          <cell r="BH775">
            <v>0</v>
          </cell>
          <cell r="BI775">
            <v>442657</v>
          </cell>
          <cell r="BJ775">
            <v>12.641527754375845</v>
          </cell>
          <cell r="BK775">
            <v>0</v>
          </cell>
          <cell r="BL775">
            <v>0</v>
          </cell>
          <cell r="BM775">
            <v>4147409</v>
          </cell>
          <cell r="BN775">
            <v>118.44291625852108</v>
          </cell>
          <cell r="BO775">
            <v>0</v>
          </cell>
          <cell r="BP775">
            <v>0</v>
          </cell>
          <cell r="BY775">
            <v>1591.04</v>
          </cell>
          <cell r="CF775">
            <v>4662.8999999999996</v>
          </cell>
          <cell r="CG775">
            <v>1091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X775">
            <v>0</v>
          </cell>
          <cell r="CY775">
            <v>0</v>
          </cell>
          <cell r="DB775">
            <v>0</v>
          </cell>
          <cell r="DC775">
            <v>0</v>
          </cell>
          <cell r="DJ775" t="str">
            <v>МОС</v>
          </cell>
          <cell r="DL775">
            <v>40508</v>
          </cell>
          <cell r="DM775">
            <v>3258</v>
          </cell>
          <cell r="DO775" t="str">
            <v>Тарифи на послуги  теплопостачання та гарячого водопостачання</v>
          </cell>
          <cell r="DT775">
            <v>326.62</v>
          </cell>
        </row>
        <row r="776">
          <cell r="W776">
            <v>459.63</v>
          </cell>
          <cell r="AF776">
            <v>40490</v>
          </cell>
          <cell r="AG776">
            <v>568</v>
          </cell>
          <cell r="AH776">
            <v>447.33405585152684</v>
          </cell>
          <cell r="AM776">
            <v>1148.76</v>
          </cell>
          <cell r="AO776">
            <v>528004.5588</v>
          </cell>
          <cell r="AQ776">
            <v>513879.47</v>
          </cell>
          <cell r="AU776">
            <v>0</v>
          </cell>
          <cell r="AW776">
            <v>0</v>
          </cell>
          <cell r="AY776">
            <v>386956.35168000002</v>
          </cell>
          <cell r="AZ776">
            <v>336.84699300114909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G776">
            <v>0</v>
          </cell>
          <cell r="BH776">
            <v>0</v>
          </cell>
          <cell r="BI776">
            <v>8844.6</v>
          </cell>
          <cell r="BJ776">
            <v>7.6992583307218219</v>
          </cell>
          <cell r="BK776">
            <v>0</v>
          </cell>
          <cell r="BL776">
            <v>0</v>
          </cell>
          <cell r="BM776">
            <v>101063</v>
          </cell>
          <cell r="BN776">
            <v>87.975730352728164</v>
          </cell>
          <cell r="BO776">
            <v>0</v>
          </cell>
          <cell r="BP776">
            <v>0</v>
          </cell>
          <cell r="BY776">
            <v>2116.19</v>
          </cell>
          <cell r="CF776">
            <v>154.84200000000001</v>
          </cell>
          <cell r="CG776">
            <v>2499.04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X776">
            <v>0</v>
          </cell>
          <cell r="CY776">
            <v>0</v>
          </cell>
          <cell r="DB776">
            <v>0</v>
          </cell>
          <cell r="DC776">
            <v>0</v>
          </cell>
          <cell r="DJ776" t="str">
            <v>МОС</v>
          </cell>
          <cell r="DL776">
            <v>40508</v>
          </cell>
          <cell r="DM776">
            <v>3258</v>
          </cell>
          <cell r="DT776">
            <v>459.63</v>
          </cell>
        </row>
        <row r="777">
          <cell r="W777">
            <v>432.35</v>
          </cell>
          <cell r="AF777">
            <v>40451</v>
          </cell>
          <cell r="AG777">
            <v>482</v>
          </cell>
          <cell r="AH777">
            <v>430.20834116241139</v>
          </cell>
          <cell r="AM777">
            <v>2661.02</v>
          </cell>
          <cell r="AO777">
            <v>1150491.997</v>
          </cell>
          <cell r="AQ777">
            <v>1144793</v>
          </cell>
          <cell r="AU777">
            <v>0</v>
          </cell>
          <cell r="AW777">
            <v>0</v>
          </cell>
          <cell r="AY777">
            <v>403222.68999999994</v>
          </cell>
          <cell r="AZ777">
            <v>151.52937219562421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G777">
            <v>0</v>
          </cell>
          <cell r="BH777">
            <v>0</v>
          </cell>
          <cell r="BI777">
            <v>19197</v>
          </cell>
          <cell r="BJ777">
            <v>7.2141509646676836</v>
          </cell>
          <cell r="BK777">
            <v>0</v>
          </cell>
          <cell r="BL777">
            <v>0</v>
          </cell>
          <cell r="BM777">
            <v>636589</v>
          </cell>
          <cell r="BN777">
            <v>239.22743910229912</v>
          </cell>
          <cell r="BO777">
            <v>0</v>
          </cell>
          <cell r="BP777">
            <v>0</v>
          </cell>
          <cell r="BY777">
            <v>1593.09</v>
          </cell>
          <cell r="CF777">
            <v>369.59</v>
          </cell>
          <cell r="CG777">
            <v>1091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X777">
            <v>0</v>
          </cell>
          <cell r="CY777">
            <v>0</v>
          </cell>
          <cell r="DB777">
            <v>0</v>
          </cell>
          <cell r="DC777">
            <v>0</v>
          </cell>
          <cell r="DJ777" t="str">
            <v>МОС</v>
          </cell>
          <cell r="DL777">
            <v>40508</v>
          </cell>
          <cell r="DM777">
            <v>696</v>
          </cell>
          <cell r="DO777" t="str">
            <v>Тарифи на послуги  теплопостачання та гарячого водопостачання</v>
          </cell>
          <cell r="DT777">
            <v>432.35</v>
          </cell>
        </row>
        <row r="778">
          <cell r="W778">
            <v>658.26</v>
          </cell>
          <cell r="AF778">
            <v>40490</v>
          </cell>
          <cell r="AG778">
            <v>567</v>
          </cell>
          <cell r="AH778">
            <v>626.48183801822609</v>
          </cell>
          <cell r="AM778">
            <v>779.1</v>
          </cell>
          <cell r="AO778">
            <v>512850.36599999998</v>
          </cell>
          <cell r="AQ778">
            <v>488092</v>
          </cell>
          <cell r="AU778">
            <v>0</v>
          </cell>
          <cell r="AW778">
            <v>0</v>
          </cell>
          <cell r="AY778">
            <v>270421.11839999998</v>
          </cell>
          <cell r="AZ778">
            <v>347.09423488640738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G778">
            <v>0</v>
          </cell>
          <cell r="BH778">
            <v>0</v>
          </cell>
          <cell r="BI778">
            <v>11275.6</v>
          </cell>
          <cell r="BJ778">
            <v>14.472596585804133</v>
          </cell>
          <cell r="BK778">
            <v>0</v>
          </cell>
          <cell r="BL778">
            <v>0</v>
          </cell>
          <cell r="BM778">
            <v>190584</v>
          </cell>
          <cell r="BN778">
            <v>244.62071621101271</v>
          </cell>
          <cell r="BO778">
            <v>0</v>
          </cell>
          <cell r="BP778">
            <v>0</v>
          </cell>
          <cell r="BY778">
            <v>1980.16</v>
          </cell>
          <cell r="CF778">
            <v>108.21</v>
          </cell>
          <cell r="CG778">
            <v>2499.04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X778">
            <v>0</v>
          </cell>
          <cell r="CY778">
            <v>0</v>
          </cell>
          <cell r="DB778">
            <v>0</v>
          </cell>
          <cell r="DC778">
            <v>0</v>
          </cell>
          <cell r="DJ778" t="str">
            <v>МОС</v>
          </cell>
          <cell r="DL778">
            <v>40557</v>
          </cell>
          <cell r="DM778">
            <v>22</v>
          </cell>
          <cell r="DT778">
            <v>658.26</v>
          </cell>
        </row>
        <row r="779">
          <cell r="W779">
            <v>396.31734999999998</v>
          </cell>
          <cell r="AF779">
            <v>40431</v>
          </cell>
          <cell r="AG779">
            <v>440</v>
          </cell>
          <cell r="AH779">
            <v>379.27594222781147</v>
          </cell>
          <cell r="AM779">
            <v>44609.7</v>
          </cell>
          <cell r="AO779">
            <v>17679598.088294998</v>
          </cell>
          <cell r="AQ779">
            <v>16919386</v>
          </cell>
          <cell r="AU779">
            <v>0</v>
          </cell>
          <cell r="AW779">
            <v>2220779.9999999995</v>
          </cell>
          <cell r="AY779">
            <v>8603298.6999999993</v>
          </cell>
          <cell r="AZ779">
            <v>192.85712972739111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G779">
            <v>0</v>
          </cell>
          <cell r="BH779">
            <v>0</v>
          </cell>
          <cell r="BI779">
            <v>244600</v>
          </cell>
          <cell r="BJ779">
            <v>5.483112417254544</v>
          </cell>
          <cell r="BK779">
            <v>0</v>
          </cell>
          <cell r="BL779">
            <v>0</v>
          </cell>
          <cell r="BM779">
            <v>4376840</v>
          </cell>
          <cell r="BN779">
            <v>98.114087294915691</v>
          </cell>
          <cell r="BO779">
            <v>0</v>
          </cell>
          <cell r="BP779">
            <v>0</v>
          </cell>
          <cell r="BY779">
            <v>0</v>
          </cell>
          <cell r="CF779">
            <v>7885.7</v>
          </cell>
          <cell r="CG779">
            <v>1091</v>
          </cell>
          <cell r="CJ779">
            <v>0</v>
          </cell>
          <cell r="CK779">
            <v>0</v>
          </cell>
          <cell r="CL779">
            <v>0</v>
          </cell>
          <cell r="CM779">
            <v>38608.83171070931</v>
          </cell>
          <cell r="CN779">
            <v>57.52</v>
          </cell>
          <cell r="CO779">
            <v>57.52</v>
          </cell>
          <cell r="CX779">
            <v>0</v>
          </cell>
          <cell r="CY779">
            <v>0</v>
          </cell>
          <cell r="DB779">
            <v>0</v>
          </cell>
          <cell r="DC779">
            <v>0</v>
          </cell>
          <cell r="DJ779" t="str">
            <v>МОС</v>
          </cell>
          <cell r="DL779">
            <v>40837</v>
          </cell>
          <cell r="DM779">
            <v>234</v>
          </cell>
          <cell r="DO779" t="str">
            <v>Тариф на послуги централізованого опалення</v>
          </cell>
          <cell r="DT779">
            <v>437.38</v>
          </cell>
        </row>
        <row r="780">
          <cell r="W780">
            <v>804.39745182482432</v>
          </cell>
          <cell r="AF780">
            <v>40431</v>
          </cell>
          <cell r="AG780">
            <v>441</v>
          </cell>
          <cell r="AH780">
            <v>628.04020354732222</v>
          </cell>
          <cell r="AM780">
            <v>11859.65</v>
          </cell>
          <cell r="AO780">
            <v>9539872.2395342775</v>
          </cell>
          <cell r="AQ780">
            <v>7448337</v>
          </cell>
          <cell r="AU780">
            <v>0</v>
          </cell>
          <cell r="AW780">
            <v>621823.35381932568</v>
          </cell>
          <cell r="AY780">
            <v>5193638.4397599995</v>
          </cell>
          <cell r="AZ780">
            <v>437.92510232258115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G780">
            <v>0</v>
          </cell>
          <cell r="BH780">
            <v>0</v>
          </cell>
          <cell r="BI780">
            <v>65074.5</v>
          </cell>
          <cell r="BJ780">
            <v>5.4870506296560189</v>
          </cell>
          <cell r="BK780">
            <v>0</v>
          </cell>
          <cell r="BL780">
            <v>0</v>
          </cell>
          <cell r="BM780">
            <v>1163597</v>
          </cell>
          <cell r="BN780">
            <v>98.113940967903773</v>
          </cell>
          <cell r="BO780">
            <v>0</v>
          </cell>
          <cell r="BP780">
            <v>0</v>
          </cell>
          <cell r="BY780">
            <v>0</v>
          </cell>
          <cell r="CF780">
            <v>2107.0039999999999</v>
          </cell>
          <cell r="CG780">
            <v>2464.94</v>
          </cell>
          <cell r="CJ780">
            <v>0</v>
          </cell>
          <cell r="CK780">
            <v>0</v>
          </cell>
          <cell r="CL780">
            <v>0</v>
          </cell>
          <cell r="CM780">
            <v>10810.559002422213</v>
          </cell>
          <cell r="CN780">
            <v>57.52</v>
          </cell>
          <cell r="CO780">
            <v>57.52</v>
          </cell>
          <cell r="CX780">
            <v>0</v>
          </cell>
          <cell r="CY780">
            <v>0</v>
          </cell>
          <cell r="DB780">
            <v>0</v>
          </cell>
          <cell r="DC780">
            <v>0</v>
          </cell>
          <cell r="DJ780" t="str">
            <v>МОС</v>
          </cell>
          <cell r="DL780">
            <v>40837</v>
          </cell>
          <cell r="DM780">
            <v>234</v>
          </cell>
          <cell r="DT780">
            <v>984.57</v>
          </cell>
        </row>
        <row r="781">
          <cell r="W781">
            <v>804.39499999999998</v>
          </cell>
          <cell r="AF781">
            <v>40431</v>
          </cell>
          <cell r="AG781">
            <v>441</v>
          </cell>
          <cell r="AH781">
            <v>628.03832348381434</v>
          </cell>
          <cell r="AM781">
            <v>715.38800000000003</v>
          </cell>
          <cell r="AO781">
            <v>575454.53026000003</v>
          </cell>
          <cell r="AQ781">
            <v>449291.08016043901</v>
          </cell>
          <cell r="AU781">
            <v>0</v>
          </cell>
          <cell r="AW781">
            <v>37509.646180674346</v>
          </cell>
          <cell r="AY781">
            <v>313290.39476231113</v>
          </cell>
          <cell r="AZ781">
            <v>437.93073795242736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G781">
            <v>0</v>
          </cell>
          <cell r="BH781">
            <v>0</v>
          </cell>
          <cell r="BI781">
            <v>3925.42998769016</v>
          </cell>
          <cell r="BJ781">
            <v>5.4871342372113592</v>
          </cell>
          <cell r="BK781">
            <v>0</v>
          </cell>
          <cell r="BL781">
            <v>0</v>
          </cell>
          <cell r="BM781">
            <v>70187</v>
          </cell>
          <cell r="BN781">
            <v>98.110396036835951</v>
          </cell>
          <cell r="BO781">
            <v>0</v>
          </cell>
          <cell r="BP781">
            <v>0</v>
          </cell>
          <cell r="BY781">
            <v>0</v>
          </cell>
          <cell r="CF781">
            <v>127.09858851019138</v>
          </cell>
          <cell r="CG781">
            <v>2464.94</v>
          </cell>
          <cell r="CJ781">
            <v>0</v>
          </cell>
          <cell r="CK781">
            <v>0</v>
          </cell>
          <cell r="CL781">
            <v>0</v>
          </cell>
          <cell r="CM781">
            <v>652.11485015080575</v>
          </cell>
          <cell r="CN781">
            <v>57.52</v>
          </cell>
          <cell r="CO781">
            <v>57.52</v>
          </cell>
          <cell r="CX781">
            <v>0</v>
          </cell>
          <cell r="CY781">
            <v>0</v>
          </cell>
          <cell r="DB781">
            <v>0</v>
          </cell>
          <cell r="DC781">
            <v>0</v>
          </cell>
          <cell r="DJ781" t="str">
            <v>МОС</v>
          </cell>
          <cell r="DL781">
            <v>40837</v>
          </cell>
          <cell r="DM781">
            <v>234</v>
          </cell>
          <cell r="DT781">
            <v>984.57</v>
          </cell>
        </row>
        <row r="782">
          <cell r="W782">
            <v>331.67</v>
          </cell>
          <cell r="AF782">
            <v>39826</v>
          </cell>
          <cell r="AG782">
            <v>11</v>
          </cell>
          <cell r="AH782">
            <v>331.67062314540061</v>
          </cell>
          <cell r="AM782">
            <v>674</v>
          </cell>
          <cell r="AO782">
            <v>223545.58000000002</v>
          </cell>
          <cell r="AQ782">
            <v>223546</v>
          </cell>
          <cell r="AU782">
            <v>0</v>
          </cell>
          <cell r="AW782">
            <v>0</v>
          </cell>
          <cell r="AY782">
            <v>90354.963600000003</v>
          </cell>
          <cell r="AZ782">
            <v>134.05780949554895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G782">
            <v>0</v>
          </cell>
          <cell r="BH782">
            <v>0</v>
          </cell>
          <cell r="BI782">
            <v>26007.5</v>
          </cell>
          <cell r="BJ782">
            <v>38.586795252225521</v>
          </cell>
          <cell r="BK782">
            <v>0</v>
          </cell>
          <cell r="BL782">
            <v>0</v>
          </cell>
          <cell r="BM782">
            <v>70302</v>
          </cell>
          <cell r="BN782">
            <v>104.30563798219585</v>
          </cell>
          <cell r="BO782">
            <v>0</v>
          </cell>
          <cell r="BP782">
            <v>0</v>
          </cell>
          <cell r="BY782">
            <v>2191.59</v>
          </cell>
          <cell r="CF782">
            <v>124.23</v>
          </cell>
          <cell r="CG782">
            <v>727.32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X782">
            <v>0</v>
          </cell>
          <cell r="CY782">
            <v>0</v>
          </cell>
          <cell r="DB782">
            <v>0</v>
          </cell>
          <cell r="DC782">
            <v>0</v>
          </cell>
          <cell r="DJ782" t="str">
            <v>МОС</v>
          </cell>
          <cell r="DL782">
            <v>39834</v>
          </cell>
          <cell r="DM782">
            <v>5</v>
          </cell>
          <cell r="DO782" t="str">
            <v>Тариф</v>
          </cell>
          <cell r="DT782">
            <v>331.67</v>
          </cell>
        </row>
        <row r="783">
          <cell r="W783">
            <v>671.92</v>
          </cell>
          <cell r="AF783">
            <v>40098</v>
          </cell>
          <cell r="AG783">
            <v>453</v>
          </cell>
          <cell r="AH783">
            <v>559.92999999999995</v>
          </cell>
          <cell r="AM783">
            <v>246</v>
          </cell>
          <cell r="AO783">
            <v>165292.31999999998</v>
          </cell>
          <cell r="AQ783">
            <v>137742.78</v>
          </cell>
          <cell r="AU783">
            <v>0</v>
          </cell>
          <cell r="AW783">
            <v>0</v>
          </cell>
          <cell r="AY783">
            <v>89137.814741000009</v>
          </cell>
          <cell r="AZ783">
            <v>362.34884041056915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G783">
            <v>0</v>
          </cell>
          <cell r="BH783">
            <v>0</v>
          </cell>
          <cell r="BI783">
            <v>9490</v>
          </cell>
          <cell r="BJ783">
            <v>38.577235772357724</v>
          </cell>
          <cell r="BK783">
            <v>0</v>
          </cell>
          <cell r="BL783">
            <v>0</v>
          </cell>
          <cell r="BM783">
            <v>25655</v>
          </cell>
          <cell r="BN783">
            <v>104.28861788617886</v>
          </cell>
          <cell r="BO783">
            <v>0</v>
          </cell>
          <cell r="BP783">
            <v>0</v>
          </cell>
          <cell r="BY783">
            <v>2191.59</v>
          </cell>
          <cell r="CF783">
            <v>41.2849</v>
          </cell>
          <cell r="CG783">
            <v>2159.09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X783">
            <v>0</v>
          </cell>
          <cell r="CY783">
            <v>0</v>
          </cell>
          <cell r="DB783">
            <v>0</v>
          </cell>
          <cell r="DC783">
            <v>0</v>
          </cell>
          <cell r="DJ783" t="str">
            <v>НКРКП</v>
          </cell>
          <cell r="DL783">
            <v>40942</v>
          </cell>
          <cell r="DM783">
            <v>34</v>
          </cell>
          <cell r="DT783">
            <v>961.53</v>
          </cell>
        </row>
        <row r="784">
          <cell r="W784">
            <v>671.92</v>
          </cell>
          <cell r="AF784">
            <v>40098</v>
          </cell>
          <cell r="AG784">
            <v>453</v>
          </cell>
          <cell r="AH784">
            <v>559.93473570658034</v>
          </cell>
          <cell r="AM784">
            <v>1854</v>
          </cell>
          <cell r="AO784">
            <v>1245739.68</v>
          </cell>
          <cell r="AQ784">
            <v>1038119</v>
          </cell>
          <cell r="AU784">
            <v>0</v>
          </cell>
          <cell r="AW784">
            <v>0</v>
          </cell>
          <cell r="AY784">
            <v>671802.58077200002</v>
          </cell>
          <cell r="AZ784">
            <v>362.35306406256746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G784">
            <v>0</v>
          </cell>
          <cell r="BH784">
            <v>0</v>
          </cell>
          <cell r="BI784">
            <v>71532</v>
          </cell>
          <cell r="BJ784">
            <v>38.582524271844662</v>
          </cell>
          <cell r="BK784">
            <v>0</v>
          </cell>
          <cell r="BL784">
            <v>0</v>
          </cell>
          <cell r="BM784">
            <v>193354</v>
          </cell>
          <cell r="BN784">
            <v>104.29018338727077</v>
          </cell>
          <cell r="BO784">
            <v>0</v>
          </cell>
          <cell r="BP784">
            <v>0</v>
          </cell>
          <cell r="BY784">
            <v>2191.59</v>
          </cell>
          <cell r="CF784">
            <v>311.1508</v>
          </cell>
          <cell r="CG784">
            <v>2159.09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X784">
            <v>0</v>
          </cell>
          <cell r="CY784">
            <v>0</v>
          </cell>
          <cell r="DB784">
            <v>0</v>
          </cell>
          <cell r="DC784">
            <v>0</v>
          </cell>
          <cell r="DJ784" t="str">
            <v>НКРКП</v>
          </cell>
          <cell r="DL784">
            <v>40942</v>
          </cell>
          <cell r="DM784">
            <v>34</v>
          </cell>
          <cell r="DT784">
            <v>961.53</v>
          </cell>
        </row>
        <row r="785">
          <cell r="W785">
            <v>201.01</v>
          </cell>
          <cell r="AF785">
            <v>39675</v>
          </cell>
          <cell r="AG785">
            <v>560</v>
          </cell>
          <cell r="AH785">
            <v>197.46048790309047</v>
          </cell>
          <cell r="AM785">
            <v>14900.5</v>
          </cell>
          <cell r="AO785">
            <v>2995149.5049999999</v>
          </cell>
          <cell r="AQ785">
            <v>2942259.9999999995</v>
          </cell>
          <cell r="AU785">
            <v>0</v>
          </cell>
          <cell r="AW785">
            <v>0</v>
          </cell>
          <cell r="AY785">
            <v>1624460</v>
          </cell>
          <cell r="AZ785">
            <v>109.02050266769571</v>
          </cell>
          <cell r="BA785">
            <v>116240</v>
          </cell>
          <cell r="BB785">
            <v>7.8010805006543409</v>
          </cell>
          <cell r="BC785">
            <v>0</v>
          </cell>
          <cell r="BD785">
            <v>0</v>
          </cell>
          <cell r="BG785">
            <v>0</v>
          </cell>
          <cell r="BH785">
            <v>0</v>
          </cell>
          <cell r="BI785">
            <v>337330</v>
          </cell>
          <cell r="BJ785">
            <v>22.63883762289856</v>
          </cell>
          <cell r="BK785">
            <v>0</v>
          </cell>
          <cell r="BL785">
            <v>0</v>
          </cell>
          <cell r="BM785">
            <v>726280</v>
          </cell>
          <cell r="BN785">
            <v>48.741988523875037</v>
          </cell>
          <cell r="BO785">
            <v>0</v>
          </cell>
          <cell r="BP785">
            <v>0</v>
          </cell>
          <cell r="BY785">
            <v>1626</v>
          </cell>
          <cell r="CF785">
            <v>2233.4873233239837</v>
          </cell>
          <cell r="CG785">
            <v>727.32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X785">
            <v>0</v>
          </cell>
          <cell r="CY785">
            <v>0</v>
          </cell>
          <cell r="DB785">
            <v>0</v>
          </cell>
          <cell r="DC785">
            <v>0</v>
          </cell>
          <cell r="DJ785" t="str">
            <v>НКРЕ</v>
          </cell>
          <cell r="DL785">
            <v>40526</v>
          </cell>
          <cell r="DM785">
            <v>1830</v>
          </cell>
          <cell r="DO785" t="str">
            <v>Тариф на теплову енергію</v>
          </cell>
          <cell r="DT785">
            <v>221.11</v>
          </cell>
        </row>
        <row r="786">
          <cell r="W786">
            <v>438.96</v>
          </cell>
          <cell r="AF786">
            <v>39871</v>
          </cell>
          <cell r="AG786">
            <v>933</v>
          </cell>
          <cell r="AH786">
            <v>391.93018867924519</v>
          </cell>
          <cell r="AM786">
            <v>10700</v>
          </cell>
          <cell r="AO786">
            <v>4696872</v>
          </cell>
          <cell r="AQ786">
            <v>4193653.0188679234</v>
          </cell>
          <cell r="AU786">
            <v>0</v>
          </cell>
          <cell r="AW786">
            <v>0</v>
          </cell>
          <cell r="AY786">
            <v>3247296.5660377359</v>
          </cell>
          <cell r="AZ786">
            <v>303.4856603773585</v>
          </cell>
          <cell r="BA786">
            <v>83476.15094339622</v>
          </cell>
          <cell r="BB786">
            <v>7.8015094339622637</v>
          </cell>
          <cell r="BC786">
            <v>0</v>
          </cell>
          <cell r="BD786">
            <v>0</v>
          </cell>
          <cell r="BG786">
            <v>0</v>
          </cell>
          <cell r="BH786">
            <v>0</v>
          </cell>
          <cell r="BI786">
            <v>242252.03773584907</v>
          </cell>
          <cell r="BJ786">
            <v>22.640377358490568</v>
          </cell>
          <cell r="BK786">
            <v>0</v>
          </cell>
          <cell r="BL786">
            <v>0</v>
          </cell>
          <cell r="BM786">
            <v>521562.41509433958</v>
          </cell>
          <cell r="BN786">
            <v>48.744150943396221</v>
          </cell>
          <cell r="BO786">
            <v>0</v>
          </cell>
          <cell r="BP786">
            <v>0</v>
          </cell>
          <cell r="BY786">
            <v>1626</v>
          </cell>
          <cell r="CF786">
            <v>1515.8345506069488</v>
          </cell>
          <cell r="CG786">
            <v>2142.25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X786">
            <v>0</v>
          </cell>
          <cell r="CY786">
            <v>0</v>
          </cell>
          <cell r="DB786">
            <v>0</v>
          </cell>
          <cell r="DC786">
            <v>0</v>
          </cell>
          <cell r="DJ786" t="str">
            <v>НКРКП</v>
          </cell>
          <cell r="DL786">
            <v>40942</v>
          </cell>
          <cell r="DM786">
            <v>33</v>
          </cell>
          <cell r="DT786">
            <v>689.09</v>
          </cell>
        </row>
        <row r="787">
          <cell r="W787">
            <v>438.96</v>
          </cell>
          <cell r="AF787">
            <v>39871</v>
          </cell>
          <cell r="AG787">
            <v>933</v>
          </cell>
          <cell r="AH787">
            <v>391.9301886792453</v>
          </cell>
          <cell r="AM787">
            <v>15800</v>
          </cell>
          <cell r="AO787">
            <v>6935568</v>
          </cell>
          <cell r="AQ787">
            <v>6192496.9811320761</v>
          </cell>
          <cell r="AU787">
            <v>0</v>
          </cell>
          <cell r="AW787">
            <v>0</v>
          </cell>
          <cell r="AY787">
            <v>4795073.4339622641</v>
          </cell>
          <cell r="AZ787">
            <v>303.4856603773585</v>
          </cell>
          <cell r="BA787">
            <v>123263.84905660379</v>
          </cell>
          <cell r="BB787">
            <v>7.8015094339622655</v>
          </cell>
          <cell r="BC787">
            <v>0</v>
          </cell>
          <cell r="BD787">
            <v>0</v>
          </cell>
          <cell r="BG787">
            <v>0</v>
          </cell>
          <cell r="BH787">
            <v>0</v>
          </cell>
          <cell r="BI787">
            <v>357717.96226415096</v>
          </cell>
          <cell r="BJ787">
            <v>22.640377358490568</v>
          </cell>
          <cell r="BK787">
            <v>0</v>
          </cell>
          <cell r="BL787">
            <v>0</v>
          </cell>
          <cell r="BM787">
            <v>770157.58490566048</v>
          </cell>
          <cell r="BN787">
            <v>48.744150943396235</v>
          </cell>
          <cell r="BO787">
            <v>0</v>
          </cell>
          <cell r="BP787">
            <v>0</v>
          </cell>
          <cell r="BY787">
            <v>1626</v>
          </cell>
          <cell r="CF787">
            <v>2238.3351308027841</v>
          </cell>
          <cell r="CG787">
            <v>2142.25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X787">
            <v>0</v>
          </cell>
          <cell r="CY787">
            <v>0</v>
          </cell>
          <cell r="DB787">
            <v>0</v>
          </cell>
          <cell r="DC787">
            <v>0</v>
          </cell>
          <cell r="DJ787" t="str">
            <v>НКРКП</v>
          </cell>
          <cell r="DL787">
            <v>40942</v>
          </cell>
          <cell r="DM787">
            <v>33</v>
          </cell>
          <cell r="DT787">
            <v>689.09</v>
          </cell>
        </row>
        <row r="788">
          <cell r="W788">
            <v>226.88</v>
          </cell>
          <cell r="AF788">
            <v>39930</v>
          </cell>
          <cell r="AG788">
            <v>997</v>
          </cell>
          <cell r="AH788">
            <v>208.15</v>
          </cell>
          <cell r="AM788">
            <v>2914.0091280326687</v>
          </cell>
          <cell r="AO788">
            <v>661130.39096805186</v>
          </cell>
          <cell r="AQ788">
            <v>606551</v>
          </cell>
          <cell r="AU788">
            <v>0</v>
          </cell>
          <cell r="AW788">
            <v>0</v>
          </cell>
          <cell r="AY788">
            <v>290782.53600000002</v>
          </cell>
          <cell r="AZ788">
            <v>99.78779174117264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G788">
            <v>0</v>
          </cell>
          <cell r="BH788">
            <v>0</v>
          </cell>
          <cell r="BI788">
            <v>71027.64</v>
          </cell>
          <cell r="BJ788">
            <v>24.374542727651921</v>
          </cell>
          <cell r="BK788">
            <v>0</v>
          </cell>
          <cell r="BL788">
            <v>0</v>
          </cell>
          <cell r="BM788">
            <v>50299.03</v>
          </cell>
          <cell r="BN788">
            <v>17.261109279351611</v>
          </cell>
          <cell r="BO788">
            <v>0</v>
          </cell>
          <cell r="BP788">
            <v>0</v>
          </cell>
          <cell r="BY788">
            <v>2293.33</v>
          </cell>
          <cell r="CF788">
            <v>399.8</v>
          </cell>
          <cell r="CG788">
            <v>727.32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X788">
            <v>0</v>
          </cell>
          <cell r="CY788">
            <v>0</v>
          </cell>
          <cell r="DB788">
            <v>0</v>
          </cell>
          <cell r="DC788">
            <v>0</v>
          </cell>
          <cell r="DJ788" t="str">
            <v>МОС</v>
          </cell>
          <cell r="DL788">
            <v>40100</v>
          </cell>
          <cell r="DM788">
            <v>455</v>
          </cell>
          <cell r="DO788" t="str">
            <v>Тариф на послуги з теплопостачання</v>
          </cell>
          <cell r="DT788">
            <v>226.88</v>
          </cell>
        </row>
        <row r="789">
          <cell r="W789">
            <v>462.56</v>
          </cell>
          <cell r="AF789">
            <v>39930</v>
          </cell>
          <cell r="AG789">
            <v>998</v>
          </cell>
          <cell r="AH789">
            <v>402.23192105242015</v>
          </cell>
          <cell r="AM789">
            <v>255.8</v>
          </cell>
          <cell r="AO789">
            <v>118322.84800000001</v>
          </cell>
          <cell r="AQ789">
            <v>102890.92540520908</v>
          </cell>
          <cell r="AU789">
            <v>0</v>
          </cell>
          <cell r="AW789">
            <v>0</v>
          </cell>
          <cell r="AY789">
            <v>75171.753405337658</v>
          </cell>
          <cell r="AZ789">
            <v>293.86924708888841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G789">
            <v>0</v>
          </cell>
          <cell r="BH789">
            <v>0</v>
          </cell>
          <cell r="BI789">
            <v>6235.03</v>
          </cell>
          <cell r="BJ789">
            <v>24.374628616106332</v>
          </cell>
          <cell r="BK789">
            <v>0</v>
          </cell>
          <cell r="BL789">
            <v>0</v>
          </cell>
          <cell r="BM789">
            <v>4415.3999999999996</v>
          </cell>
          <cell r="BN789">
            <v>17.261141516810007</v>
          </cell>
          <cell r="BO789">
            <v>0</v>
          </cell>
          <cell r="BP789">
            <v>0</v>
          </cell>
          <cell r="BY789">
            <v>2293.33</v>
          </cell>
          <cell r="CF789">
            <v>35.090093782395918</v>
          </cell>
          <cell r="CG789">
            <v>2142.25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X789">
            <v>0</v>
          </cell>
          <cell r="CY789">
            <v>0</v>
          </cell>
          <cell r="DB789">
            <v>0</v>
          </cell>
          <cell r="DC789">
            <v>0</v>
          </cell>
          <cell r="DJ789" t="str">
            <v>НКРКП</v>
          </cell>
          <cell r="DL789">
            <v>40942</v>
          </cell>
          <cell r="DM789">
            <v>36</v>
          </cell>
          <cell r="DT789">
            <v>701.66</v>
          </cell>
        </row>
        <row r="790">
          <cell r="W790">
            <v>603.34</v>
          </cell>
          <cell r="AF790">
            <v>39930</v>
          </cell>
          <cell r="AG790">
            <v>998</v>
          </cell>
          <cell r="AH790">
            <v>402.23192105242009</v>
          </cell>
          <cell r="AM790">
            <v>12187.9</v>
          </cell>
          <cell r="AO790">
            <v>7353447.5860000001</v>
          </cell>
          <cell r="AQ790">
            <v>4902362.4305947907</v>
          </cell>
          <cell r="AU790">
            <v>0</v>
          </cell>
          <cell r="AW790">
            <v>0</v>
          </cell>
          <cell r="AY790">
            <v>3581648.9965946623</v>
          </cell>
          <cell r="AZ790">
            <v>293.86924708888836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G790">
            <v>0</v>
          </cell>
          <cell r="BH790">
            <v>0</v>
          </cell>
          <cell r="BI790">
            <v>297075.42</v>
          </cell>
          <cell r="BJ790">
            <v>24.374619089424758</v>
          </cell>
          <cell r="BK790">
            <v>0</v>
          </cell>
          <cell r="BL790">
            <v>0</v>
          </cell>
          <cell r="BM790">
            <v>210377.4</v>
          </cell>
          <cell r="BN790">
            <v>17.26116886420138</v>
          </cell>
          <cell r="BO790">
            <v>0</v>
          </cell>
          <cell r="BP790">
            <v>0</v>
          </cell>
          <cell r="BY790">
            <v>2293.33</v>
          </cell>
          <cell r="CF790">
            <v>1671.909906217604</v>
          </cell>
          <cell r="CG790">
            <v>2142.25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X790">
            <v>0</v>
          </cell>
          <cell r="CY790">
            <v>0</v>
          </cell>
          <cell r="DB790">
            <v>0</v>
          </cell>
          <cell r="DC790">
            <v>0</v>
          </cell>
          <cell r="DJ790" t="str">
            <v>НКРКП</v>
          </cell>
          <cell r="DL790">
            <v>40942</v>
          </cell>
          <cell r="DM790">
            <v>36</v>
          </cell>
          <cell r="DT790">
            <v>737.46</v>
          </cell>
        </row>
        <row r="791">
          <cell r="W791">
            <v>201.38</v>
          </cell>
          <cell r="AF791">
            <v>40079</v>
          </cell>
          <cell r="AG791" t="str">
            <v>калькуляція</v>
          </cell>
          <cell r="AH791">
            <v>201.37621281323291</v>
          </cell>
          <cell r="AM791">
            <v>810.1</v>
          </cell>
          <cell r="AO791">
            <v>163137.93799999999</v>
          </cell>
          <cell r="AQ791">
            <v>163134.87</v>
          </cell>
          <cell r="AU791">
            <v>0</v>
          </cell>
          <cell r="AW791">
            <v>0</v>
          </cell>
          <cell r="AY791">
            <v>85224.76</v>
          </cell>
          <cell r="AZ791">
            <v>105.20276509072953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G791">
            <v>0</v>
          </cell>
          <cell r="BH791">
            <v>0</v>
          </cell>
          <cell r="BI791">
            <v>8552.7199999999993</v>
          </cell>
          <cell r="BJ791">
            <v>10.557610171583754</v>
          </cell>
          <cell r="BK791">
            <v>0</v>
          </cell>
          <cell r="BL791">
            <v>0</v>
          </cell>
          <cell r="BM791">
            <v>38463.79</v>
          </cell>
          <cell r="BN791">
            <v>47.480298728552029</v>
          </cell>
          <cell r="BO791">
            <v>0</v>
          </cell>
          <cell r="BP791">
            <v>0</v>
          </cell>
          <cell r="BY791">
            <v>3268.5</v>
          </cell>
          <cell r="CF791">
            <v>117.17642853214539</v>
          </cell>
          <cell r="CG791">
            <v>727.32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X791">
            <v>0</v>
          </cell>
          <cell r="CY791">
            <v>0</v>
          </cell>
          <cell r="DB791">
            <v>0</v>
          </cell>
          <cell r="DC791">
            <v>0</v>
          </cell>
          <cell r="DJ791" t="str">
            <v>НКРЕ</v>
          </cell>
          <cell r="DL791">
            <v>40526</v>
          </cell>
          <cell r="DM791">
            <v>1828</v>
          </cell>
          <cell r="DO791" t="str">
            <v>Тариф на теплову енергію</v>
          </cell>
          <cell r="DT791">
            <v>221.51</v>
          </cell>
        </row>
        <row r="792">
          <cell r="W792">
            <v>450.2</v>
          </cell>
          <cell r="AF792">
            <v>40079</v>
          </cell>
          <cell r="AG792" t="str">
            <v>калькуляція</v>
          </cell>
          <cell r="AH792">
            <v>409.26979116670924</v>
          </cell>
          <cell r="AM792">
            <v>9792.5</v>
          </cell>
          <cell r="AO792">
            <v>4408583.5</v>
          </cell>
          <cell r="AQ792">
            <v>4007774.43</v>
          </cell>
          <cell r="AU792">
            <v>0</v>
          </cell>
          <cell r="AW792">
            <v>0</v>
          </cell>
          <cell r="AY792">
            <v>3065947.58</v>
          </cell>
          <cell r="AZ792">
            <v>313.09140464641308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G792">
            <v>0</v>
          </cell>
          <cell r="BH792">
            <v>0</v>
          </cell>
          <cell r="BI792">
            <v>103385.38</v>
          </cell>
          <cell r="BJ792">
            <v>10.557608373755425</v>
          </cell>
          <cell r="BK792">
            <v>0</v>
          </cell>
          <cell r="BL792">
            <v>0</v>
          </cell>
          <cell r="BM792">
            <v>464950.89</v>
          </cell>
          <cell r="BN792">
            <v>47.48030533571611</v>
          </cell>
          <cell r="BO792">
            <v>0</v>
          </cell>
          <cell r="BP792">
            <v>0</v>
          </cell>
          <cell r="BY792">
            <v>3268.5</v>
          </cell>
          <cell r="CF792">
            <v>1404.6840002565677</v>
          </cell>
          <cell r="CG792">
            <v>2182.66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X792">
            <v>0</v>
          </cell>
          <cell r="CY792">
            <v>0</v>
          </cell>
          <cell r="DB792">
            <v>0</v>
          </cell>
          <cell r="DC792">
            <v>0</v>
          </cell>
          <cell r="DJ792" t="str">
            <v>НКРКП</v>
          </cell>
          <cell r="DL792">
            <v>40816</v>
          </cell>
          <cell r="DM792">
            <v>26</v>
          </cell>
          <cell r="DT792">
            <v>675.3</v>
          </cell>
        </row>
        <row r="793">
          <cell r="W793">
            <v>240.05</v>
          </cell>
          <cell r="AF793">
            <v>39862</v>
          </cell>
          <cell r="AG793">
            <v>915</v>
          </cell>
          <cell r="AH793">
            <v>240.0503488455729</v>
          </cell>
          <cell r="AM793">
            <v>1390.3</v>
          </cell>
          <cell r="AO793">
            <v>333741.51500000001</v>
          </cell>
          <cell r="AQ793">
            <v>333742</v>
          </cell>
          <cell r="AU793">
            <v>0</v>
          </cell>
          <cell r="AW793">
            <v>0</v>
          </cell>
          <cell r="AY793">
            <v>158338</v>
          </cell>
          <cell r="AZ793">
            <v>113.88765014745019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G793">
            <v>0</v>
          </cell>
          <cell r="BH793">
            <v>0</v>
          </cell>
          <cell r="BI793">
            <v>49793</v>
          </cell>
          <cell r="BJ793">
            <v>35.814572394447239</v>
          </cell>
          <cell r="BK793">
            <v>0</v>
          </cell>
          <cell r="BL793">
            <v>0</v>
          </cell>
          <cell r="BM793">
            <v>111100</v>
          </cell>
          <cell r="BN793">
            <v>79.910810616413727</v>
          </cell>
          <cell r="BO793">
            <v>0</v>
          </cell>
          <cell r="BP793">
            <v>0</v>
          </cell>
          <cell r="BY793">
            <v>1744</v>
          </cell>
          <cell r="CF793">
            <v>217.70149742134447</v>
          </cell>
          <cell r="CG793">
            <v>727.31700000000001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X793">
            <v>0</v>
          </cell>
          <cell r="CY793">
            <v>0</v>
          </cell>
          <cell r="DB793">
            <v>0</v>
          </cell>
          <cell r="DC793">
            <v>0</v>
          </cell>
          <cell r="DJ793" t="str">
            <v>НКРЕ</v>
          </cell>
          <cell r="DL793">
            <v>40526</v>
          </cell>
          <cell r="DM793">
            <v>1829</v>
          </cell>
          <cell r="DO793" t="str">
            <v>тариф на теплову енергію</v>
          </cell>
          <cell r="DT793">
            <v>264.06</v>
          </cell>
        </row>
        <row r="794">
          <cell r="W794">
            <v>461.69</v>
          </cell>
          <cell r="AF794">
            <v>39862</v>
          </cell>
          <cell r="AG794">
            <v>916</v>
          </cell>
          <cell r="AH794">
            <v>461.69</v>
          </cell>
          <cell r="AM794">
            <v>2971.4</v>
          </cell>
          <cell r="AO794">
            <v>1371865.666</v>
          </cell>
          <cell r="AQ794">
            <v>1371865.666</v>
          </cell>
          <cell r="AU794">
            <v>0</v>
          </cell>
          <cell r="AW794">
            <v>0</v>
          </cell>
          <cell r="AY794">
            <v>997000</v>
          </cell>
          <cell r="AZ794">
            <v>335.53207242377329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G794">
            <v>0</v>
          </cell>
          <cell r="BH794">
            <v>0</v>
          </cell>
          <cell r="BI794">
            <v>106400</v>
          </cell>
          <cell r="BJ794">
            <v>35.80803661573669</v>
          </cell>
          <cell r="BK794">
            <v>0</v>
          </cell>
          <cell r="BL794">
            <v>0</v>
          </cell>
          <cell r="BM794">
            <v>237650</v>
          </cell>
          <cell r="BN794">
            <v>79.979134414753986</v>
          </cell>
          <cell r="BO794">
            <v>0</v>
          </cell>
          <cell r="BP794">
            <v>0</v>
          </cell>
          <cell r="BY794">
            <v>1744</v>
          </cell>
          <cell r="CF794">
            <v>465.39852958338196</v>
          </cell>
          <cell r="CG794">
            <v>2142.25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X794">
            <v>0</v>
          </cell>
          <cell r="CY794">
            <v>0</v>
          </cell>
          <cell r="DB794">
            <v>0</v>
          </cell>
          <cell r="DC794">
            <v>0</v>
          </cell>
          <cell r="DJ794" t="str">
            <v>НКРКП</v>
          </cell>
          <cell r="DL794">
            <v>40816</v>
          </cell>
          <cell r="DM794">
            <v>28</v>
          </cell>
          <cell r="DT794">
            <v>713.81</v>
          </cell>
        </row>
        <row r="795">
          <cell r="W795">
            <v>181.07</v>
          </cell>
          <cell r="AF795">
            <v>39895</v>
          </cell>
          <cell r="AG795">
            <v>961</v>
          </cell>
          <cell r="AH795">
            <v>172.45</v>
          </cell>
          <cell r="AM795">
            <v>2267.9899999999998</v>
          </cell>
          <cell r="AO795">
            <v>410664.94929999992</v>
          </cell>
          <cell r="AQ795">
            <v>391114.87549999997</v>
          </cell>
          <cell r="AU795">
            <v>0</v>
          </cell>
          <cell r="AW795">
            <v>0</v>
          </cell>
          <cell r="AY795">
            <v>263400</v>
          </cell>
          <cell r="AZ795">
            <v>116.13807821022139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G795">
            <v>0</v>
          </cell>
          <cell r="BH795">
            <v>0</v>
          </cell>
          <cell r="BI795">
            <v>25380</v>
          </cell>
          <cell r="BJ795">
            <v>11.190525531417688</v>
          </cell>
          <cell r="BK795">
            <v>0</v>
          </cell>
          <cell r="BL795">
            <v>0</v>
          </cell>
          <cell r="BM795">
            <v>35600</v>
          </cell>
          <cell r="BN795">
            <v>15.696718239498413</v>
          </cell>
          <cell r="BO795">
            <v>0</v>
          </cell>
          <cell r="BP795">
            <v>0</v>
          </cell>
          <cell r="BY795">
            <v>1493</v>
          </cell>
          <cell r="CF795">
            <v>362.15146015508992</v>
          </cell>
          <cell r="CG795">
            <v>727.32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X795">
            <v>0</v>
          </cell>
          <cell r="CY795">
            <v>0</v>
          </cell>
          <cell r="DB795">
            <v>0</v>
          </cell>
          <cell r="DC795">
            <v>0</v>
          </cell>
          <cell r="DJ795" t="str">
            <v>МОС</v>
          </cell>
          <cell r="DL795">
            <v>39904</v>
          </cell>
          <cell r="DM795">
            <v>58</v>
          </cell>
          <cell r="DO795" t="str">
            <v>Тариф на послуги з теплопостачання</v>
          </cell>
          <cell r="DT795">
            <v>181.07</v>
          </cell>
        </row>
        <row r="796">
          <cell r="W796">
            <v>518.08000000000004</v>
          </cell>
          <cell r="AF796">
            <v>39895</v>
          </cell>
          <cell r="AG796">
            <v>962</v>
          </cell>
          <cell r="AH796">
            <v>398.53</v>
          </cell>
          <cell r="AM796">
            <v>499.58597847088055</v>
          </cell>
          <cell r="AO796">
            <v>258825.50372619383</v>
          </cell>
          <cell r="AQ796">
            <v>199100</v>
          </cell>
          <cell r="AU796">
            <v>0</v>
          </cell>
          <cell r="AW796">
            <v>0</v>
          </cell>
          <cell r="AY796">
            <v>170970</v>
          </cell>
          <cell r="AZ796">
            <v>342.22337569060767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G796">
            <v>0</v>
          </cell>
          <cell r="BH796">
            <v>0</v>
          </cell>
          <cell r="BI796">
            <v>5590</v>
          </cell>
          <cell r="BJ796">
            <v>11.189265193370165</v>
          </cell>
          <cell r="BK796">
            <v>0</v>
          </cell>
          <cell r="BL796">
            <v>0</v>
          </cell>
          <cell r="BM796">
            <v>7840</v>
          </cell>
          <cell r="BN796">
            <v>15.69299447513812</v>
          </cell>
          <cell r="BO796">
            <v>0</v>
          </cell>
          <cell r="BP796">
            <v>0</v>
          </cell>
          <cell r="BY796">
            <v>1493</v>
          </cell>
          <cell r="CF796">
            <v>79.808612440191382</v>
          </cell>
          <cell r="CG796">
            <v>2142.25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X796">
            <v>0</v>
          </cell>
          <cell r="CY796">
            <v>0</v>
          </cell>
          <cell r="DB796">
            <v>0</v>
          </cell>
          <cell r="DC796">
            <v>0</v>
          </cell>
          <cell r="DJ796" t="str">
            <v>НКРКП</v>
          </cell>
          <cell r="DL796">
            <v>40942</v>
          </cell>
          <cell r="DM796">
            <v>35</v>
          </cell>
          <cell r="DT796">
            <v>778.44</v>
          </cell>
        </row>
        <row r="797">
          <cell r="W797">
            <v>677.5</v>
          </cell>
          <cell r="AF797">
            <v>39895</v>
          </cell>
          <cell r="AG797">
            <v>962</v>
          </cell>
          <cell r="AH797">
            <v>398.53</v>
          </cell>
          <cell r="AM797">
            <v>1539.1563997691517</v>
          </cell>
          <cell r="AO797">
            <v>1042778.4608436002</v>
          </cell>
          <cell r="AQ797">
            <v>613400</v>
          </cell>
          <cell r="AU797">
            <v>0</v>
          </cell>
          <cell r="AW797">
            <v>0</v>
          </cell>
          <cell r="AY797">
            <v>526730</v>
          </cell>
          <cell r="AZ797">
            <v>342.21993299641343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G797">
            <v>0</v>
          </cell>
          <cell r="BH797">
            <v>0</v>
          </cell>
          <cell r="BI797">
            <v>17230</v>
          </cell>
          <cell r="BJ797">
            <v>11.194443919139223</v>
          </cell>
          <cell r="BK797">
            <v>0</v>
          </cell>
          <cell r="BL797">
            <v>0</v>
          </cell>
          <cell r="BM797">
            <v>24160</v>
          </cell>
          <cell r="BN797">
            <v>15.696910335833062</v>
          </cell>
          <cell r="BO797">
            <v>0</v>
          </cell>
          <cell r="BP797">
            <v>0</v>
          </cell>
          <cell r="BY797">
            <v>1493</v>
          </cell>
          <cell r="CF797">
            <v>245.8769984829035</v>
          </cell>
          <cell r="CG797">
            <v>2142.25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X797">
            <v>0</v>
          </cell>
          <cell r="CY797">
            <v>0</v>
          </cell>
          <cell r="DB797">
            <v>0</v>
          </cell>
          <cell r="DC797">
            <v>0</v>
          </cell>
          <cell r="DJ797" t="str">
            <v>НКРКП</v>
          </cell>
          <cell r="DL797">
            <v>40942</v>
          </cell>
          <cell r="DM797">
            <v>35</v>
          </cell>
          <cell r="DT797">
            <v>778.44</v>
          </cell>
        </row>
        <row r="798">
          <cell r="W798">
            <v>443.86</v>
          </cell>
          <cell r="AF798">
            <v>40091</v>
          </cell>
          <cell r="AG798">
            <v>104</v>
          </cell>
          <cell r="AH798">
            <v>443.86209003870442</v>
          </cell>
          <cell r="AM798">
            <v>4909</v>
          </cell>
          <cell r="AO798">
            <v>2178908.7400000002</v>
          </cell>
          <cell r="AQ798">
            <v>2178919</v>
          </cell>
          <cell r="AU798">
            <v>0</v>
          </cell>
          <cell r="AW798">
            <v>0</v>
          </cell>
          <cell r="AY798">
            <v>575819.24400000006</v>
          </cell>
          <cell r="AZ798">
            <v>117.29868486453454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G798">
            <v>0</v>
          </cell>
          <cell r="BH798">
            <v>0</v>
          </cell>
          <cell r="BI798">
            <v>163519</v>
          </cell>
          <cell r="BJ798">
            <v>33.310042778569972</v>
          </cell>
          <cell r="BK798">
            <v>0</v>
          </cell>
          <cell r="BL798">
            <v>0</v>
          </cell>
          <cell r="BM798">
            <v>929615</v>
          </cell>
          <cell r="BN798">
            <v>189.36952536158077</v>
          </cell>
          <cell r="BO798">
            <v>0</v>
          </cell>
          <cell r="BP798">
            <v>0</v>
          </cell>
          <cell r="BY798">
            <v>1855.73</v>
          </cell>
          <cell r="CF798">
            <v>791.7</v>
          </cell>
          <cell r="CG798">
            <v>727.32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X798">
            <v>0</v>
          </cell>
          <cell r="CY798">
            <v>0</v>
          </cell>
          <cell r="DB798">
            <v>0</v>
          </cell>
          <cell r="DC798">
            <v>0</v>
          </cell>
          <cell r="DJ798" t="str">
            <v>НКРЕ</v>
          </cell>
          <cell r="DL798">
            <v>40526</v>
          </cell>
          <cell r="DM798" t="str">
            <v>№1802</v>
          </cell>
          <cell r="DO798" t="str">
            <v>на теплову енергію від основної котельні</v>
          </cell>
          <cell r="DT798">
            <v>488.25</v>
          </cell>
        </row>
        <row r="799">
          <cell r="W799">
            <v>772.86</v>
          </cell>
          <cell r="AF799">
            <v>40091</v>
          </cell>
          <cell r="AG799">
            <v>105</v>
          </cell>
          <cell r="AH799">
            <v>672.05120852109792</v>
          </cell>
          <cell r="AM799">
            <v>2441</v>
          </cell>
          <cell r="AO799">
            <v>1886551.26</v>
          </cell>
          <cell r="AQ799">
            <v>1640477</v>
          </cell>
          <cell r="AU799">
            <v>0</v>
          </cell>
          <cell r="AW799">
            <v>0</v>
          </cell>
          <cell r="AY799">
            <v>843317</v>
          </cell>
          <cell r="AZ799">
            <v>345.48013109381401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G799">
            <v>0</v>
          </cell>
          <cell r="BH799">
            <v>0</v>
          </cell>
          <cell r="BI799">
            <v>81310</v>
          </cell>
          <cell r="BJ799">
            <v>33.310118803768944</v>
          </cell>
          <cell r="BK799">
            <v>0</v>
          </cell>
          <cell r="BL799">
            <v>0</v>
          </cell>
          <cell r="BM799">
            <v>462251</v>
          </cell>
          <cell r="BN799">
            <v>189.36952068824252</v>
          </cell>
          <cell r="BO799">
            <v>0</v>
          </cell>
          <cell r="BP799">
            <v>0</v>
          </cell>
          <cell r="BY799">
            <v>1855.73</v>
          </cell>
          <cell r="CF799">
            <v>393.65947018321856</v>
          </cell>
          <cell r="CG799">
            <v>2142.25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X799">
            <v>0</v>
          </cell>
          <cell r="CY799">
            <v>0</v>
          </cell>
          <cell r="DB799">
            <v>0</v>
          </cell>
          <cell r="DC799">
            <v>0</v>
          </cell>
          <cell r="DJ799" t="str">
            <v>НКРКП</v>
          </cell>
          <cell r="DL799">
            <v>40816</v>
          </cell>
          <cell r="DM799" t="str">
            <v>№129</v>
          </cell>
          <cell r="DO799" t="str">
            <v>на теплову енергію від основної котельні</v>
          </cell>
          <cell r="DT799">
            <v>999.9</v>
          </cell>
        </row>
        <row r="800">
          <cell r="W800">
            <v>772.86</v>
          </cell>
          <cell r="AF800">
            <v>40091</v>
          </cell>
          <cell r="AG800">
            <v>105</v>
          </cell>
          <cell r="AH800">
            <v>672.05000180901277</v>
          </cell>
          <cell r="AM800">
            <v>72.000595000000004</v>
          </cell>
          <cell r="AO800">
            <v>55646.379851700003</v>
          </cell>
          <cell r="AQ800">
            <v>48388</v>
          </cell>
          <cell r="AU800">
            <v>0</v>
          </cell>
          <cell r="AW800">
            <v>0</v>
          </cell>
          <cell r="AY800">
            <v>24875</v>
          </cell>
          <cell r="AZ800">
            <v>345.48325607586992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G800">
            <v>0</v>
          </cell>
          <cell r="BH800">
            <v>0</v>
          </cell>
          <cell r="BI800">
            <v>2398</v>
          </cell>
          <cell r="BJ800">
            <v>33.305280324419542</v>
          </cell>
          <cell r="BK800">
            <v>0</v>
          </cell>
          <cell r="BL800">
            <v>0</v>
          </cell>
          <cell r="BM800">
            <v>13635</v>
          </cell>
          <cell r="BN800">
            <v>189.37343503897432</v>
          </cell>
          <cell r="BO800">
            <v>0</v>
          </cell>
          <cell r="BP800">
            <v>0</v>
          </cell>
          <cell r="BY800">
            <v>1855.73</v>
          </cell>
          <cell r="CF800">
            <v>11.611623293266426</v>
          </cell>
          <cell r="CG800">
            <v>2142.25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X800">
            <v>0</v>
          </cell>
          <cell r="CY800">
            <v>0</v>
          </cell>
          <cell r="DB800">
            <v>0</v>
          </cell>
          <cell r="DC800">
            <v>0</v>
          </cell>
          <cell r="DJ800" t="str">
            <v>НКРКП</v>
          </cell>
          <cell r="DL800">
            <v>40816</v>
          </cell>
          <cell r="DM800" t="str">
            <v>№129</v>
          </cell>
          <cell r="DO800" t="str">
            <v>на теплову енергію від основної котельні</v>
          </cell>
          <cell r="DT800">
            <v>999.9</v>
          </cell>
        </row>
        <row r="801">
          <cell r="W801">
            <v>119.45</v>
          </cell>
          <cell r="AF801">
            <v>39063</v>
          </cell>
          <cell r="AG801" t="str">
            <v>КАЛЬКУЛЯЦІЯ</v>
          </cell>
          <cell r="AH801">
            <v>119.44688259924889</v>
          </cell>
          <cell r="AM801">
            <v>69497</v>
          </cell>
          <cell r="AO801">
            <v>8301416.6500000004</v>
          </cell>
          <cell r="AQ801">
            <v>8301200</v>
          </cell>
          <cell r="AU801">
            <v>0</v>
          </cell>
          <cell r="AW801">
            <v>0</v>
          </cell>
          <cell r="AY801">
            <v>0</v>
          </cell>
          <cell r="AZ801">
            <v>0</v>
          </cell>
          <cell r="BA801">
            <v>5790838</v>
          </cell>
          <cell r="BB801">
            <v>83.325006834827406</v>
          </cell>
          <cell r="BC801">
            <v>0</v>
          </cell>
          <cell r="BD801">
            <v>0</v>
          </cell>
          <cell r="BG801">
            <v>0</v>
          </cell>
          <cell r="BH801">
            <v>0</v>
          </cell>
          <cell r="BI801">
            <v>777200</v>
          </cell>
          <cell r="BJ801">
            <v>11.183216541721226</v>
          </cell>
          <cell r="BK801">
            <v>0</v>
          </cell>
          <cell r="BL801">
            <v>0</v>
          </cell>
          <cell r="BM801">
            <v>986400</v>
          </cell>
          <cell r="BN801">
            <v>14.193418420939034</v>
          </cell>
          <cell r="BO801">
            <v>0</v>
          </cell>
          <cell r="BP801">
            <v>0</v>
          </cell>
          <cell r="BY801">
            <v>1089.5999999999999</v>
          </cell>
          <cell r="CF801">
            <v>0</v>
          </cell>
          <cell r="CG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X801">
            <v>0</v>
          </cell>
          <cell r="CY801">
            <v>0</v>
          </cell>
          <cell r="DB801">
            <v>0</v>
          </cell>
          <cell r="DC801">
            <v>0</v>
          </cell>
          <cell r="DJ801" t="str">
            <v>МОС</v>
          </cell>
          <cell r="DL801">
            <v>39063</v>
          </cell>
          <cell r="DM801">
            <v>545</v>
          </cell>
          <cell r="DO801" t="str">
            <v>Тариф на послуги з теплопостачання</v>
          </cell>
          <cell r="DT801">
            <v>119.45</v>
          </cell>
        </row>
        <row r="802">
          <cell r="W802">
            <v>222.2</v>
          </cell>
          <cell r="AF802">
            <v>38266</v>
          </cell>
          <cell r="AG802" t="str">
            <v>КАЛЬКУЛЯЦІЯ</v>
          </cell>
          <cell r="AH802">
            <v>222.20260347129505</v>
          </cell>
          <cell r="AM802">
            <v>2996</v>
          </cell>
          <cell r="AO802">
            <v>665711.19999999995</v>
          </cell>
          <cell r="AQ802">
            <v>665719</v>
          </cell>
          <cell r="AU802">
            <v>0</v>
          </cell>
          <cell r="AW802">
            <v>0</v>
          </cell>
          <cell r="AY802">
            <v>0</v>
          </cell>
          <cell r="AZ802">
            <v>0</v>
          </cell>
          <cell r="BA802">
            <v>293633.016</v>
          </cell>
          <cell r="BB802">
            <v>98.008349799732983</v>
          </cell>
          <cell r="BC802">
            <v>0</v>
          </cell>
          <cell r="BD802">
            <v>0</v>
          </cell>
          <cell r="BG802">
            <v>0</v>
          </cell>
          <cell r="BH802">
            <v>0</v>
          </cell>
          <cell r="BI802">
            <v>27671.631000000001</v>
          </cell>
          <cell r="BJ802">
            <v>9.2361919225634175</v>
          </cell>
          <cell r="BK802">
            <v>0</v>
          </cell>
          <cell r="BL802">
            <v>0</v>
          </cell>
          <cell r="BM802">
            <v>237800</v>
          </cell>
          <cell r="BN802">
            <v>79.372496662216292</v>
          </cell>
          <cell r="BO802">
            <v>0</v>
          </cell>
          <cell r="BP802">
            <v>0</v>
          </cell>
          <cell r="BY802">
            <v>943</v>
          </cell>
          <cell r="CF802">
            <v>0</v>
          </cell>
          <cell r="CG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X802">
            <v>0</v>
          </cell>
          <cell r="CY802">
            <v>0</v>
          </cell>
          <cell r="DB802">
            <v>0</v>
          </cell>
          <cell r="DC802">
            <v>0</v>
          </cell>
          <cell r="DJ802" t="str">
            <v>НКРКП</v>
          </cell>
          <cell r="DL802">
            <v>40984</v>
          </cell>
          <cell r="DM802">
            <v>130</v>
          </cell>
          <cell r="DT802">
            <v>421.2</v>
          </cell>
        </row>
        <row r="803">
          <cell r="W803">
            <v>222.2</v>
          </cell>
          <cell r="AF803">
            <v>38266</v>
          </cell>
          <cell r="AG803" t="str">
            <v>КАЛЬКУЛЯЦІЯ</v>
          </cell>
          <cell r="AH803">
            <v>222.20243270037366</v>
          </cell>
          <cell r="AM803">
            <v>26226</v>
          </cell>
          <cell r="AO803">
            <v>5827417.1999999993</v>
          </cell>
          <cell r="AQ803">
            <v>5827481</v>
          </cell>
          <cell r="AU803">
            <v>0</v>
          </cell>
          <cell r="AW803">
            <v>0</v>
          </cell>
          <cell r="AY803">
            <v>0</v>
          </cell>
          <cell r="AZ803">
            <v>0</v>
          </cell>
          <cell r="BA803">
            <v>2570366.9840000002</v>
          </cell>
          <cell r="BB803">
            <v>98.00834988179669</v>
          </cell>
          <cell r="BC803">
            <v>0</v>
          </cell>
          <cell r="BD803">
            <v>0</v>
          </cell>
          <cell r="BG803">
            <v>0</v>
          </cell>
          <cell r="BH803">
            <v>0</v>
          </cell>
          <cell r="BI803">
            <v>242228.36900000001</v>
          </cell>
          <cell r="BJ803">
            <v>9.2361919087928008</v>
          </cell>
          <cell r="BK803">
            <v>0</v>
          </cell>
          <cell r="BL803">
            <v>0</v>
          </cell>
          <cell r="BM803">
            <v>2081600</v>
          </cell>
          <cell r="BN803">
            <v>79.371615953633793</v>
          </cell>
          <cell r="BO803">
            <v>0</v>
          </cell>
          <cell r="BP803">
            <v>0</v>
          </cell>
          <cell r="BY803">
            <v>943</v>
          </cell>
          <cell r="CF803">
            <v>0</v>
          </cell>
          <cell r="CG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X803">
            <v>0</v>
          </cell>
          <cell r="CY803">
            <v>0</v>
          </cell>
          <cell r="DB803">
            <v>0</v>
          </cell>
          <cell r="DC803">
            <v>0</v>
          </cell>
          <cell r="DJ803" t="str">
            <v>НКРКП</v>
          </cell>
          <cell r="DL803">
            <v>40984</v>
          </cell>
          <cell r="DM803">
            <v>130</v>
          </cell>
          <cell r="DT803">
            <v>421.2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зультати розрахунку"/>
      <sheetName val="дахові котельні"/>
      <sheetName val="Вихідні дані"/>
      <sheetName val="Лист3"/>
      <sheetName val="Лист5"/>
      <sheetName val="Лист4"/>
      <sheetName val="відходи"/>
    </sheetNames>
    <sheetDataSet>
      <sheetData sheetId="0">
        <row r="8">
          <cell r="D8">
            <v>0.747</v>
          </cell>
        </row>
      </sheetData>
      <sheetData sheetId="1" refreshError="1"/>
      <sheetData sheetId="2">
        <row r="5">
          <cell r="D5">
            <v>68190900</v>
          </cell>
        </row>
        <row r="7">
          <cell r="G7" t="str">
            <v>Г. Артемовського, 20</v>
          </cell>
        </row>
        <row r="8">
          <cell r="G8" t="str">
            <v xml:space="preserve"> Винниченка,30</v>
          </cell>
        </row>
        <row r="9">
          <cell r="G9" t="str">
            <v>Стрілецька, 27</v>
          </cell>
        </row>
        <row r="10">
          <cell r="G10" t="str">
            <v>8-го березня</v>
          </cell>
        </row>
        <row r="11">
          <cell r="G11" t="str">
            <v>Волі, 1</v>
          </cell>
        </row>
        <row r="12">
          <cell r="G12" t="str">
            <v>Потапова,10</v>
          </cell>
        </row>
        <row r="13">
          <cell r="G13" t="str">
            <v>Л.Українки, 67</v>
          </cell>
        </row>
        <row r="14">
          <cell r="G14" t="str">
            <v>Даргомижського, 3</v>
          </cell>
        </row>
        <row r="15">
          <cell r="G15" t="str">
            <v>Данньшина, 10а</v>
          </cell>
        </row>
        <row r="16">
          <cell r="G16" t="str">
            <v>Боголюби</v>
          </cell>
        </row>
        <row r="17">
          <cell r="G17" t="str">
            <v>Стефаніка, 3</v>
          </cell>
        </row>
        <row r="18">
          <cell r="G18" t="str">
            <v>Володимирська,100</v>
          </cell>
        </row>
        <row r="19">
          <cell r="G19" t="str">
            <v>Вавілова,6</v>
          </cell>
        </row>
        <row r="20">
          <cell r="G20" t="str">
            <v>З.Космодемянської</v>
          </cell>
        </row>
        <row r="21">
          <cell r="G21" t="str">
            <v>Дубнівська, 34</v>
          </cell>
        </row>
        <row r="22">
          <cell r="G22" t="str">
            <v>Вороніхіна, 15б</v>
          </cell>
        </row>
        <row r="23">
          <cell r="G23" t="str">
            <v>Декабристів,29</v>
          </cell>
        </row>
        <row r="24">
          <cell r="G24" t="str">
            <v>Відродження, 15б</v>
          </cell>
        </row>
        <row r="25">
          <cell r="G25" t="str">
            <v>Загородня,1</v>
          </cell>
        </row>
        <row r="26">
          <cell r="G26" t="str">
            <v>Теремнівська,100</v>
          </cell>
        </row>
        <row r="27">
          <cell r="G27" t="str">
            <v>Конякіна,24а</v>
          </cell>
        </row>
        <row r="28">
          <cell r="G28" t="str">
            <v>Стрілецька,2</v>
          </cell>
        </row>
        <row r="29">
          <cell r="G29" t="str">
            <v>Ковельська,68</v>
          </cell>
        </row>
        <row r="30">
          <cell r="G30" t="str">
            <v>Рівненьська,119</v>
          </cell>
        </row>
        <row r="31">
          <cell r="G31" t="str">
            <v>Боженка,34</v>
          </cell>
        </row>
        <row r="32">
          <cell r="G32" t="str">
            <v>Ранкова,20</v>
          </cell>
        </row>
        <row r="33">
          <cell r="G33" t="str">
            <v>інші</v>
          </cell>
        </row>
      </sheetData>
      <sheetData sheetId="3">
        <row r="5">
          <cell r="C5" t="str">
            <v>Сnо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Список_с_названиями"/>
      <sheetName val="НС"/>
      <sheetName val="ВСписки"/>
      <sheetName val="Енергоресурси"/>
      <sheetName val="середня номінальна зп 2013"/>
      <sheetName val="Розрахунок"/>
      <sheetName val="Для гиперссілок"/>
      <sheetName val="Структури"/>
      <sheetName val="База"/>
      <sheetName val="Лист1"/>
      <sheetName val="Зведена"/>
      <sheetName val="Лист2"/>
      <sheetName val="Додаток 1"/>
      <sheetName val="Додаток 2"/>
      <sheetName val="Додаток 3"/>
      <sheetName val="СТ_список"/>
      <sheetName val="БАЗА_Б_І"/>
      <sheetName val="Додаток 4"/>
      <sheetName val="На орде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: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1. реєстр"/>
      <sheetName val="скрыть"/>
      <sheetName val="Лист3"/>
      <sheetName val="Лист4"/>
    </sheetNames>
    <sheetDataSet>
      <sheetData sheetId="0"/>
      <sheetData sheetId="1">
        <row r="4">
          <cell r="B4" t="str">
            <v>вибрати</v>
          </cell>
          <cell r="D4" t="str">
            <v>вибрати</v>
          </cell>
          <cell r="G4" t="str">
            <v>вибрати</v>
          </cell>
        </row>
        <row r="5">
          <cell r="B5">
            <v>1</v>
          </cell>
          <cell r="D5" t="str">
            <v>наявний</v>
          </cell>
          <cell r="G5" t="str">
            <v>наявний</v>
          </cell>
        </row>
        <row r="6">
          <cell r="B6">
            <v>2</v>
          </cell>
          <cell r="D6" t="str">
            <v>відсутній</v>
          </cell>
          <cell r="G6" t="str">
            <v>відсутній</v>
          </cell>
        </row>
        <row r="7">
          <cell r="B7">
            <v>3</v>
          </cell>
        </row>
        <row r="8">
          <cell r="B8">
            <v>4</v>
          </cell>
        </row>
        <row r="9">
          <cell r="B9" t="str">
            <v>5 і вище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дноставковий"/>
      <sheetName val="Розрахунок"/>
      <sheetName val="Енергоресурси"/>
      <sheetName val="МЗП по місяцях"/>
      <sheetName val="середня номінальна зп 2013"/>
      <sheetName val="свод"/>
      <sheetName val="виконавці"/>
      <sheetName val="ШАБЛОН"/>
      <sheetName val="Лист1"/>
    </sheetNames>
    <sheetDataSet>
      <sheetData sheetId="0" refreshError="1"/>
      <sheetData sheetId="1">
        <row r="22">
          <cell r="F22" t="str">
            <v/>
          </cell>
        </row>
      </sheetData>
      <sheetData sheetId="2">
        <row r="3">
          <cell r="A3">
            <v>39083</v>
          </cell>
        </row>
      </sheetData>
      <sheetData sheetId="3" refreshError="1"/>
      <sheetData sheetId="4">
        <row r="31">
          <cell r="M31">
            <v>3181</v>
          </cell>
        </row>
      </sheetData>
      <sheetData sheetId="5" refreshError="1"/>
      <sheetData sheetId="6" refreshError="1"/>
      <sheetData sheetId="7">
        <row r="35">
          <cell r="L35" t="str">
            <v>х</v>
          </cell>
        </row>
      </sheetData>
      <sheetData sheetId="8">
        <row r="4">
          <cell r="C4" t="str">
            <v>Алуштинська філія</v>
          </cell>
        </row>
        <row r="5">
          <cell r="C5" t="str">
            <v>Джанкойська філія</v>
          </cell>
        </row>
        <row r="6">
          <cell r="C6" t="str">
            <v>Євпаторійська філія</v>
          </cell>
        </row>
        <row r="7">
          <cell r="C7" t="str">
            <v>Керченська філія</v>
          </cell>
        </row>
        <row r="8">
          <cell r="C8" t="str">
            <v>Роздольницька філія</v>
          </cell>
        </row>
        <row r="9">
          <cell r="C9" t="str">
            <v>Сімферопольська філія</v>
          </cell>
        </row>
        <row r="10">
          <cell r="C10" t="str">
            <v>Феодосійська філія</v>
          </cell>
        </row>
        <row r="11">
          <cell r="C11" t="str">
            <v>Ялтинська філія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66"/>
  <sheetViews>
    <sheetView tabSelected="1" view="pageBreakPreview" topLeftCell="A26" zoomScaleSheetLayoutView="100" workbookViewId="0">
      <selection activeCell="C73" sqref="C73"/>
    </sheetView>
  </sheetViews>
  <sheetFormatPr defaultRowHeight="12.75" x14ac:dyDescent="0.2"/>
  <cols>
    <col min="1" max="1" width="8.140625" style="1" customWidth="1"/>
    <col min="2" max="2" width="43.7109375" style="1" customWidth="1"/>
    <col min="3" max="4" width="14.7109375" style="1" customWidth="1"/>
    <col min="5" max="5" width="14.140625" style="1" hidden="1" customWidth="1"/>
    <col min="6" max="7" width="14.7109375" style="1" customWidth="1"/>
    <col min="8" max="8" width="13.7109375" style="1" hidden="1" customWidth="1"/>
    <col min="9" max="9" width="14.7109375" style="1" customWidth="1"/>
    <col min="10" max="10" width="14.7109375" style="10" customWidth="1"/>
    <col min="11" max="11" width="14.42578125" style="10" hidden="1" customWidth="1"/>
    <col min="12" max="13" width="14.7109375" style="10" customWidth="1"/>
    <col min="14" max="14" width="14.140625" style="10" hidden="1" customWidth="1"/>
    <col min="15" max="16" width="14.7109375" style="10" customWidth="1"/>
    <col min="17" max="17" width="14.42578125" style="1" hidden="1" customWidth="1"/>
    <col min="18" max="16384" width="9.140625" style="1"/>
  </cols>
  <sheetData>
    <row r="1" spans="1:20" ht="51.75" customHeight="1" x14ac:dyDescent="0.2">
      <c r="A1" s="68" t="s">
        <v>78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20" ht="15" x14ac:dyDescent="0.2">
      <c r="A2" s="4"/>
      <c r="B2" s="55"/>
      <c r="C2" s="55"/>
      <c r="D2" s="55"/>
      <c r="E2" s="55"/>
      <c r="F2" s="55"/>
      <c r="G2" s="55"/>
      <c r="H2" s="55"/>
      <c r="I2" s="55"/>
      <c r="J2" s="55"/>
      <c r="K2" s="4"/>
      <c r="L2" s="4"/>
      <c r="M2" s="69"/>
      <c r="N2" s="69"/>
      <c r="O2" s="69"/>
      <c r="P2" s="69"/>
      <c r="Q2" s="69"/>
    </row>
    <row r="3" spans="1:20" ht="24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6"/>
      <c r="K3" s="6"/>
      <c r="L3" s="6"/>
      <c r="M3" s="6"/>
      <c r="N3" s="6"/>
      <c r="O3" s="6"/>
      <c r="P3" s="24" t="s">
        <v>18</v>
      </c>
      <c r="Q3" s="24"/>
    </row>
    <row r="4" spans="1:20" ht="36" customHeight="1" x14ac:dyDescent="0.2">
      <c r="A4" s="70" t="s">
        <v>0</v>
      </c>
      <c r="B4" s="70" t="s">
        <v>19</v>
      </c>
      <c r="C4" s="72" t="s">
        <v>20</v>
      </c>
      <c r="D4" s="73"/>
      <c r="E4" s="74"/>
      <c r="F4" s="75" t="s">
        <v>21</v>
      </c>
      <c r="G4" s="76"/>
      <c r="H4" s="77"/>
      <c r="I4" s="78" t="s">
        <v>22</v>
      </c>
      <c r="J4" s="79"/>
      <c r="K4" s="80"/>
      <c r="L4" s="62" t="s">
        <v>23</v>
      </c>
      <c r="M4" s="63"/>
      <c r="N4" s="64"/>
      <c r="O4" s="65" t="s">
        <v>24</v>
      </c>
      <c r="P4" s="65"/>
      <c r="Q4" s="65"/>
    </row>
    <row r="5" spans="1:20" ht="47.25" customHeight="1" x14ac:dyDescent="0.2">
      <c r="A5" s="71"/>
      <c r="B5" s="71"/>
      <c r="C5" s="45" t="s">
        <v>67</v>
      </c>
      <c r="D5" s="46" t="s">
        <v>68</v>
      </c>
      <c r="E5" s="47" t="s">
        <v>25</v>
      </c>
      <c r="F5" s="48" t="str">
        <f t="shared" ref="F5:Q5" si="0">C5</f>
        <v>у встановлених тарифах</v>
      </c>
      <c r="G5" s="48" t="str">
        <f t="shared" si="0"/>
        <v>проєкт</v>
      </c>
      <c r="H5" s="48" t="str">
        <f t="shared" si="0"/>
        <v>(Ріст/зниження),%</v>
      </c>
      <c r="I5" s="49" t="str">
        <f t="shared" si="0"/>
        <v>у встановлених тарифах</v>
      </c>
      <c r="J5" s="49" t="str">
        <f t="shared" si="0"/>
        <v>проєкт</v>
      </c>
      <c r="K5" s="49" t="str">
        <f t="shared" si="0"/>
        <v>(Ріст/зниження),%</v>
      </c>
      <c r="L5" s="50" t="str">
        <f t="shared" si="0"/>
        <v>у встановлених тарифах</v>
      </c>
      <c r="M5" s="50" t="str">
        <f t="shared" si="0"/>
        <v>проєкт</v>
      </c>
      <c r="N5" s="50" t="str">
        <f t="shared" si="0"/>
        <v>(Ріст/зниження),%</v>
      </c>
      <c r="O5" s="51" t="str">
        <f t="shared" si="0"/>
        <v>у встановлених тарифах</v>
      </c>
      <c r="P5" s="51" t="str">
        <f t="shared" si="0"/>
        <v>проєкт</v>
      </c>
      <c r="Q5" s="23" t="str">
        <f t="shared" si="0"/>
        <v>(Ріст/зниження),%</v>
      </c>
      <c r="T5" s="1" t="s">
        <v>66</v>
      </c>
    </row>
    <row r="6" spans="1:20" s="2" customFormat="1" x14ac:dyDescent="0.2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4">
        <v>5</v>
      </c>
      <c r="G6" s="34">
        <v>6</v>
      </c>
      <c r="H6" s="34">
        <v>8</v>
      </c>
      <c r="I6" s="35">
        <v>7</v>
      </c>
      <c r="J6" s="35">
        <v>8</v>
      </c>
      <c r="K6" s="35">
        <v>11</v>
      </c>
      <c r="L6" s="36">
        <v>9</v>
      </c>
      <c r="M6" s="36">
        <v>10</v>
      </c>
      <c r="N6" s="36">
        <v>14</v>
      </c>
      <c r="O6" s="37">
        <v>11</v>
      </c>
      <c r="P6" s="37">
        <v>12</v>
      </c>
      <c r="Q6" s="37">
        <v>17</v>
      </c>
    </row>
    <row r="7" spans="1:20" ht="19.5" customHeight="1" x14ac:dyDescent="0.25">
      <c r="A7" s="52">
        <v>1</v>
      </c>
      <c r="B7" s="7" t="s">
        <v>26</v>
      </c>
      <c r="C7" s="43">
        <f>F7+I7+L7+O7</f>
        <v>967029.20027448423</v>
      </c>
      <c r="D7" s="43">
        <f>G7+J7+M7+P7</f>
        <v>998937.80455143505</v>
      </c>
      <c r="E7" s="25">
        <f>D7/C7*100-100</f>
        <v>3.2996526131676092</v>
      </c>
      <c r="F7" s="56">
        <v>702018.54824196268</v>
      </c>
      <c r="G7" s="56">
        <v>731013.77895687777</v>
      </c>
      <c r="H7" s="40">
        <f>G7/F7*100-100</f>
        <v>4.1302656158482876</v>
      </c>
      <c r="I7" s="57">
        <v>463.17864194882031</v>
      </c>
      <c r="J7" s="57">
        <v>474.4334423942463</v>
      </c>
      <c r="K7" s="27">
        <f>J7/I7*100-100</f>
        <v>2.4299048846621076</v>
      </c>
      <c r="L7" s="59">
        <v>199722.76143652902</v>
      </c>
      <c r="M7" s="59">
        <v>200095.18549320841</v>
      </c>
      <c r="N7" s="30">
        <f>M7/L7*100-100</f>
        <v>0.18647051242466262</v>
      </c>
      <c r="O7" s="61">
        <v>64824.711954043749</v>
      </c>
      <c r="P7" s="61">
        <v>67354.406658954569</v>
      </c>
      <c r="Q7" s="31">
        <f>P7/O7*100-100</f>
        <v>3.9023616590910564</v>
      </c>
    </row>
    <row r="8" spans="1:20" ht="30.75" x14ac:dyDescent="0.25">
      <c r="A8" s="52" t="s">
        <v>1</v>
      </c>
      <c r="B8" s="7" t="s">
        <v>27</v>
      </c>
      <c r="C8" s="43">
        <f t="shared" ref="C8:C37" si="1">F8+I8+L8+O8</f>
        <v>770652.42344629392</v>
      </c>
      <c r="D8" s="43">
        <f t="shared" ref="D8:D37" si="2">G8+J8+M8+P8</f>
        <v>755473.5189117447</v>
      </c>
      <c r="E8" s="25">
        <f>D8/C8*100-100</f>
        <v>-1.9696174400737618</v>
      </c>
      <c r="F8" s="56">
        <f>SUM(F9:F15)</f>
        <v>542078.96404185344</v>
      </c>
      <c r="G8" s="56">
        <f>SUM(G9:G15)</f>
        <v>533443.33298686135</v>
      </c>
      <c r="H8" s="40">
        <f t="shared" ref="H8:H36" si="3">G8/F8*100-100</f>
        <v>-1.5930577697763795</v>
      </c>
      <c r="I8" s="57">
        <f>SUM(I9:I15)</f>
        <v>405.24939780985375</v>
      </c>
      <c r="J8" s="57">
        <f>SUM(J9:J15)</f>
        <v>401.36293968675994</v>
      </c>
      <c r="K8" s="58">
        <f t="shared" ref="K8:K44" si="4">J8/I8*100-100</f>
        <v>-0.95902872258365335</v>
      </c>
      <c r="L8" s="59">
        <f>SUM(L9:L15)</f>
        <v>171910.02254642104</v>
      </c>
      <c r="M8" s="59">
        <f>SUM(M9:M15)</f>
        <v>165199.94006607606</v>
      </c>
      <c r="N8" s="60">
        <f t="shared" ref="N8:N44" si="5">M8/L8*100-100</f>
        <v>-3.903252632366474</v>
      </c>
      <c r="O8" s="61">
        <f>SUM(O9:O15)</f>
        <v>56258.187460209621</v>
      </c>
      <c r="P8" s="61">
        <f>SUM(P9:P15)</f>
        <v>56428.882919120617</v>
      </c>
      <c r="Q8" s="31">
        <f t="shared" ref="Q8:Q44" si="6">P8/O8*100-100</f>
        <v>0.30341443017822201</v>
      </c>
    </row>
    <row r="9" spans="1:20" s="10" customFormat="1" ht="15.75" x14ac:dyDescent="0.25">
      <c r="A9" s="53" t="s">
        <v>2</v>
      </c>
      <c r="B9" s="9" t="s">
        <v>28</v>
      </c>
      <c r="C9" s="43">
        <f t="shared" si="1"/>
        <v>544605.01950360439</v>
      </c>
      <c r="D9" s="43">
        <f t="shared" si="2"/>
        <v>530079.43039748585</v>
      </c>
      <c r="E9" s="25">
        <f>D9/C9*100-100</f>
        <v>-2.6671787049187117</v>
      </c>
      <c r="F9" s="56">
        <v>358680.06580517581</v>
      </c>
      <c r="G9" s="56">
        <v>350590.91698334366</v>
      </c>
      <c r="H9" s="40">
        <f>G9/F9*100-100</f>
        <v>-2.2552546386076386</v>
      </c>
      <c r="I9" s="57">
        <v>332.8588131865211</v>
      </c>
      <c r="J9" s="57">
        <v>328.50821640763695</v>
      </c>
      <c r="K9" s="27">
        <f t="shared" si="4"/>
        <v>-1.3070396836529738</v>
      </c>
      <c r="L9" s="59">
        <v>139665.80274034635</v>
      </c>
      <c r="M9" s="59">
        <v>133094.27684076058</v>
      </c>
      <c r="N9" s="30">
        <f t="shared" si="5"/>
        <v>-4.7051789132683695</v>
      </c>
      <c r="O9" s="61">
        <v>45926.292144895713</v>
      </c>
      <c r="P9" s="61">
        <v>46065.72835697401</v>
      </c>
      <c r="Q9" s="31">
        <f t="shared" si="6"/>
        <v>0.30360868593174928</v>
      </c>
      <c r="R9" s="11"/>
    </row>
    <row r="10" spans="1:20" s="10" customFormat="1" ht="30.75" x14ac:dyDescent="0.25">
      <c r="A10" s="53" t="s">
        <v>3</v>
      </c>
      <c r="B10" s="9" t="s">
        <v>71</v>
      </c>
      <c r="C10" s="43">
        <f t="shared" ref="C10" si="7">F10+I10+L10+O10</f>
        <v>9751.2720370989537</v>
      </c>
      <c r="D10" s="43">
        <f t="shared" ref="D10" si="8">G10+J10+M10+P10</f>
        <v>9508.4836922944014</v>
      </c>
      <c r="E10" s="25"/>
      <c r="F10" s="56">
        <v>7895.4824668232341</v>
      </c>
      <c r="G10" s="56">
        <v>7717.0121169715212</v>
      </c>
      <c r="H10" s="40"/>
      <c r="I10" s="57">
        <v>3.3223755406362168</v>
      </c>
      <c r="J10" s="57">
        <v>3.2787923238399994</v>
      </c>
      <c r="K10" s="27"/>
      <c r="L10" s="59">
        <v>1394.0688499971052</v>
      </c>
      <c r="M10" s="59">
        <v>1328.4038526668796</v>
      </c>
      <c r="N10" s="30"/>
      <c r="O10" s="61">
        <v>458.39834473797856</v>
      </c>
      <c r="P10" s="61">
        <v>459.78893033216008</v>
      </c>
      <c r="Q10" s="31"/>
      <c r="R10" s="11"/>
    </row>
    <row r="11" spans="1:20" s="10" customFormat="1" ht="30.75" x14ac:dyDescent="0.25">
      <c r="A11" s="53" t="s">
        <v>4</v>
      </c>
      <c r="B11" s="9" t="s">
        <v>29</v>
      </c>
      <c r="C11" s="43">
        <f t="shared" si="1"/>
        <v>75297.426142800003</v>
      </c>
      <c r="D11" s="43">
        <f t="shared" si="2"/>
        <v>75297.426142799974</v>
      </c>
      <c r="E11" s="25">
        <f t="shared" ref="E11:E44" si="9">D11/C11*100-100</f>
        <v>0</v>
      </c>
      <c r="F11" s="56">
        <v>60967.38001417341</v>
      </c>
      <c r="G11" s="56">
        <v>61110.811010976548</v>
      </c>
      <c r="H11" s="40">
        <f t="shared" si="3"/>
        <v>0.23525858708343605</v>
      </c>
      <c r="I11" s="57">
        <v>25.654737755026908</v>
      </c>
      <c r="J11" s="57">
        <v>25.964668061848311</v>
      </c>
      <c r="K11" s="27">
        <f t="shared" si="4"/>
        <v>1.2080821475583861</v>
      </c>
      <c r="L11" s="59">
        <v>10764.728526829624</v>
      </c>
      <c r="M11" s="59">
        <v>10519.594313976171</v>
      </c>
      <c r="N11" s="30">
        <f t="shared" si="5"/>
        <v>-2.2771982799425814</v>
      </c>
      <c r="O11" s="61">
        <v>3539.6628640419331</v>
      </c>
      <c r="P11" s="61">
        <v>3641.0561497854105</v>
      </c>
      <c r="Q11" s="31">
        <f t="shared" si="6"/>
        <v>2.8644899143783533</v>
      </c>
      <c r="R11" s="11"/>
    </row>
    <row r="12" spans="1:20" s="10" customFormat="1" ht="15.75" x14ac:dyDescent="0.25">
      <c r="A12" s="53" t="s">
        <v>6</v>
      </c>
      <c r="B12" s="9" t="s">
        <v>5</v>
      </c>
      <c r="C12" s="43">
        <f t="shared" si="1"/>
        <v>129781.71147738192</v>
      </c>
      <c r="D12" s="43">
        <f t="shared" si="2"/>
        <v>129138.9148651701</v>
      </c>
      <c r="E12" s="25">
        <f t="shared" si="9"/>
        <v>-0.49529059595107583</v>
      </c>
      <c r="F12" s="56">
        <v>105161.27391065597</v>
      </c>
      <c r="G12" s="56">
        <v>104528.78463455569</v>
      </c>
      <c r="H12" s="40">
        <f t="shared" si="3"/>
        <v>-0.60144695150577832</v>
      </c>
      <c r="I12" s="57">
        <v>40.433156242447872</v>
      </c>
      <c r="J12" s="57">
        <v>40.31622835923686</v>
      </c>
      <c r="K12" s="27">
        <f t="shared" si="4"/>
        <v>-0.28918811707372072</v>
      </c>
      <c r="L12" s="59">
        <v>18715.023155900984</v>
      </c>
      <c r="M12" s="59">
        <v>18783.271884658629</v>
      </c>
      <c r="N12" s="30">
        <f t="shared" si="5"/>
        <v>0.36467349353037548</v>
      </c>
      <c r="O12" s="61">
        <v>5864.9812545825143</v>
      </c>
      <c r="P12" s="61">
        <v>5786.5421175965257</v>
      </c>
      <c r="Q12" s="31">
        <f t="shared" si="6"/>
        <v>-1.3374149648765155</v>
      </c>
    </row>
    <row r="13" spans="1:20" s="10" customFormat="1" ht="15.75" x14ac:dyDescent="0.25">
      <c r="A13" s="53" t="s">
        <v>7</v>
      </c>
      <c r="B13" s="9" t="s">
        <v>30</v>
      </c>
      <c r="C13" s="43">
        <f t="shared" si="1"/>
        <v>1601.6483209927128</v>
      </c>
      <c r="D13" s="43">
        <f t="shared" si="2"/>
        <v>1021.27597195</v>
      </c>
      <c r="E13" s="25">
        <f t="shared" si="9"/>
        <v>-36.23594152572732</v>
      </c>
      <c r="F13" s="56">
        <v>1569.1835702048234</v>
      </c>
      <c r="G13" s="56">
        <v>1021.27597195</v>
      </c>
      <c r="H13" s="40">
        <f t="shared" si="3"/>
        <v>-34.916730499753186</v>
      </c>
      <c r="I13" s="57">
        <v>0</v>
      </c>
      <c r="J13" s="57">
        <v>0</v>
      </c>
      <c r="K13" s="27" t="s">
        <v>17</v>
      </c>
      <c r="L13" s="59">
        <v>0</v>
      </c>
      <c r="M13" s="59">
        <v>0</v>
      </c>
      <c r="N13" s="30" t="s">
        <v>17</v>
      </c>
      <c r="O13" s="61">
        <v>32.464750787889471</v>
      </c>
      <c r="P13" s="61">
        <v>0</v>
      </c>
      <c r="Q13" s="31">
        <f t="shared" si="6"/>
        <v>-100</v>
      </c>
    </row>
    <row r="14" spans="1:20" s="10" customFormat="1" ht="30.75" x14ac:dyDescent="0.25">
      <c r="A14" s="53" t="s">
        <v>70</v>
      </c>
      <c r="B14" s="9" t="s">
        <v>31</v>
      </c>
      <c r="C14" s="43">
        <f t="shared" si="1"/>
        <v>2547.7112228000015</v>
      </c>
      <c r="D14" s="43">
        <f t="shared" si="2"/>
        <v>3068.0113354749997</v>
      </c>
      <c r="E14" s="25">
        <f t="shared" si="9"/>
        <v>20.422256181105752</v>
      </c>
      <c r="F14" s="56">
        <v>2058.1890403246998</v>
      </c>
      <c r="G14" s="56">
        <v>2487.2484164268026</v>
      </c>
      <c r="H14" s="40">
        <f t="shared" si="3"/>
        <v>20.846451307233394</v>
      </c>
      <c r="I14" s="57">
        <v>0.87278880545982351</v>
      </c>
      <c r="J14" s="57">
        <v>1.0492838232667308</v>
      </c>
      <c r="K14" s="27">
        <f t="shared" si="4"/>
        <v>20.221961682233285</v>
      </c>
      <c r="L14" s="59">
        <v>369.14708615854278</v>
      </c>
      <c r="M14" s="59">
        <v>433.91434377392665</v>
      </c>
      <c r="N14" s="30">
        <f t="shared" si="5"/>
        <v>17.545108723292842</v>
      </c>
      <c r="O14" s="61">
        <v>119.50230751129881</v>
      </c>
      <c r="P14" s="61">
        <v>145.79929145100388</v>
      </c>
      <c r="Q14" s="31">
        <f t="shared" si="6"/>
        <v>22.005419382566089</v>
      </c>
    </row>
    <row r="15" spans="1:20" s="10" customFormat="1" ht="30.75" x14ac:dyDescent="0.25">
      <c r="A15" s="53" t="s">
        <v>72</v>
      </c>
      <c r="B15" s="9" t="s">
        <v>32</v>
      </c>
      <c r="C15" s="43">
        <f t="shared" si="1"/>
        <v>7067.6347416161025</v>
      </c>
      <c r="D15" s="43">
        <f t="shared" si="2"/>
        <v>7359.9765065692882</v>
      </c>
      <c r="E15" s="25">
        <f t="shared" si="9"/>
        <v>4.1363451230975556</v>
      </c>
      <c r="F15" s="56">
        <v>5747.389234495603</v>
      </c>
      <c r="G15" s="56">
        <v>5987.2838526370033</v>
      </c>
      <c r="H15" s="40">
        <f t="shared" si="3"/>
        <v>4.1739754931084576</v>
      </c>
      <c r="I15" s="57">
        <v>2.107526279761768</v>
      </c>
      <c r="J15" s="57">
        <v>2.2457507109311465</v>
      </c>
      <c r="K15" s="27">
        <f t="shared" si="4"/>
        <v>6.5586100869405612</v>
      </c>
      <c r="L15" s="59">
        <v>1001.2521871884501</v>
      </c>
      <c r="M15" s="59">
        <v>1040.4788302398413</v>
      </c>
      <c r="N15" s="30">
        <f t="shared" si="5"/>
        <v>3.9177585380902826</v>
      </c>
      <c r="O15" s="61">
        <v>316.88579365228736</v>
      </c>
      <c r="P15" s="61">
        <v>329.96807298151293</v>
      </c>
      <c r="Q15" s="31">
        <f t="shared" si="6"/>
        <v>4.1283893412970514</v>
      </c>
    </row>
    <row r="16" spans="1:20" s="10" customFormat="1" ht="17.25" customHeight="1" x14ac:dyDescent="0.25">
      <c r="A16" s="53" t="s">
        <v>8</v>
      </c>
      <c r="B16" s="9" t="s">
        <v>33</v>
      </c>
      <c r="C16" s="43">
        <f t="shared" si="1"/>
        <v>112590.12744000001</v>
      </c>
      <c r="D16" s="43">
        <f t="shared" si="2"/>
        <v>123970.53851000001</v>
      </c>
      <c r="E16" s="25">
        <f t="shared" si="9"/>
        <v>10.107823242375048</v>
      </c>
      <c r="F16" s="56">
        <v>91405.044809861152</v>
      </c>
      <c r="G16" s="56">
        <v>101077.39491398887</v>
      </c>
      <c r="H16" s="40">
        <f t="shared" si="3"/>
        <v>10.581855874856743</v>
      </c>
      <c r="I16" s="57">
        <v>36.413976571882834</v>
      </c>
      <c r="J16" s="57">
        <v>39.585149946480612</v>
      </c>
      <c r="K16" s="27">
        <f t="shared" si="4"/>
        <v>8.7086708817361256</v>
      </c>
      <c r="L16" s="59">
        <v>15884.042429521351</v>
      </c>
      <c r="M16" s="59">
        <v>17087.805761759591</v>
      </c>
      <c r="N16" s="30">
        <f t="shared" si="5"/>
        <v>7.5784444519046588</v>
      </c>
      <c r="O16" s="61">
        <v>5264.6262240456253</v>
      </c>
      <c r="P16" s="61">
        <v>5765.7526843050664</v>
      </c>
      <c r="Q16" s="31">
        <f t="shared" si="6"/>
        <v>9.5187471803904771</v>
      </c>
    </row>
    <row r="17" spans="1:17" s="10" customFormat="1" ht="15.75" x14ac:dyDescent="0.25">
      <c r="A17" s="53" t="s">
        <v>9</v>
      </c>
      <c r="B17" s="9" t="s">
        <v>34</v>
      </c>
      <c r="C17" s="43">
        <f t="shared" si="1"/>
        <v>79574.908767093206</v>
      </c>
      <c r="D17" s="43">
        <f t="shared" si="2"/>
        <v>114739.37306669178</v>
      </c>
      <c r="E17" s="43">
        <f t="shared" ref="E17" si="10">H17+K17+N17+Q17</f>
        <v>211.51473817949702</v>
      </c>
      <c r="F17" s="56">
        <f>F18+F19+F20</f>
        <v>65127.830053224134</v>
      </c>
      <c r="G17" s="56">
        <f>G18+G19+G20</f>
        <v>92624.396557376749</v>
      </c>
      <c r="H17" s="40">
        <f t="shared" si="3"/>
        <v>42.219380688227602</v>
      </c>
      <c r="I17" s="57">
        <f>I18+I19+I20</f>
        <v>20.103513743276135</v>
      </c>
      <c r="J17" s="57">
        <f>J18+J19+J20</f>
        <v>31.926091493250301</v>
      </c>
      <c r="K17" s="27">
        <f t="shared" si="4"/>
        <v>58.808514277402736</v>
      </c>
      <c r="L17" s="59">
        <f>L18+L19+L20</f>
        <v>11323.069536932555</v>
      </c>
      <c r="M17" s="59">
        <f>M18+M19+M20</f>
        <v>17145.906814567592</v>
      </c>
      <c r="N17" s="30">
        <f t="shared" si="5"/>
        <v>51.424547545545295</v>
      </c>
      <c r="O17" s="61">
        <f>O18+O19+O20</f>
        <v>3103.9056631932272</v>
      </c>
      <c r="P17" s="61">
        <f>P18+P19+P20</f>
        <v>4937.1436032541824</v>
      </c>
      <c r="Q17" s="31">
        <f t="shared" si="6"/>
        <v>59.062295668321383</v>
      </c>
    </row>
    <row r="18" spans="1:17" s="10" customFormat="1" ht="30.75" x14ac:dyDescent="0.25">
      <c r="A18" s="53" t="s">
        <v>10</v>
      </c>
      <c r="B18" s="9" t="s">
        <v>35</v>
      </c>
      <c r="C18" s="43">
        <f t="shared" si="1"/>
        <v>23910.781036799999</v>
      </c>
      <c r="D18" s="43">
        <f t="shared" si="2"/>
        <v>26126.576472200002</v>
      </c>
      <c r="E18" s="25">
        <f t="shared" si="9"/>
        <v>9.2669303942425501</v>
      </c>
      <c r="F18" s="56">
        <v>19406.780941186003</v>
      </c>
      <c r="G18" s="56">
        <v>21297.518461556396</v>
      </c>
      <c r="H18" s="40">
        <f t="shared" si="3"/>
        <v>9.7426643094516265</v>
      </c>
      <c r="I18" s="57">
        <v>7.784646084255245</v>
      </c>
      <c r="J18" s="57">
        <v>8.3870188497415761</v>
      </c>
      <c r="K18" s="27">
        <f t="shared" si="4"/>
        <v>7.7379595548300273</v>
      </c>
      <c r="L18" s="59">
        <v>3379.3202139989698</v>
      </c>
      <c r="M18" s="59">
        <v>3607.1924274596468</v>
      </c>
      <c r="N18" s="30">
        <f t="shared" si="5"/>
        <v>6.7431376439766524</v>
      </c>
      <c r="O18" s="61">
        <v>1116.8952355307717</v>
      </c>
      <c r="P18" s="61">
        <v>1213.4785643342184</v>
      </c>
      <c r="Q18" s="31">
        <f t="shared" si="6"/>
        <v>8.6474832849965821</v>
      </c>
    </row>
    <row r="19" spans="1:17" s="10" customFormat="1" ht="15.75" x14ac:dyDescent="0.25">
      <c r="A19" s="53" t="s">
        <v>11</v>
      </c>
      <c r="B19" s="9" t="s">
        <v>36</v>
      </c>
      <c r="C19" s="43">
        <f t="shared" si="1"/>
        <v>24344.479900000002</v>
      </c>
      <c r="D19" s="43">
        <f t="shared" si="2"/>
        <v>26778.751750000003</v>
      </c>
      <c r="E19" s="25">
        <f t="shared" si="9"/>
        <v>9.9992764684202768</v>
      </c>
      <c r="F19" s="56">
        <v>19680.107476223613</v>
      </c>
      <c r="G19" s="56">
        <v>21739.797717328005</v>
      </c>
      <c r="H19" s="40">
        <f t="shared" si="3"/>
        <v>10.465848540678905</v>
      </c>
      <c r="I19" s="57">
        <v>8.3034302523543033</v>
      </c>
      <c r="J19" s="57">
        <v>8.9845532232720711</v>
      </c>
      <c r="K19" s="27">
        <f t="shared" si="4"/>
        <v>8.2029107274628643</v>
      </c>
      <c r="L19" s="59">
        <v>3524.4114821970315</v>
      </c>
      <c r="M19" s="59">
        <v>3741.2665922774918</v>
      </c>
      <c r="N19" s="30">
        <f t="shared" si="5"/>
        <v>6.1529452839393741</v>
      </c>
      <c r="O19" s="61">
        <v>1131.6575113270026</v>
      </c>
      <c r="P19" s="61">
        <v>1288.7028871712341</v>
      </c>
      <c r="Q19" s="31">
        <f t="shared" si="6"/>
        <v>13.877465069805211</v>
      </c>
    </row>
    <row r="20" spans="1:17" s="10" customFormat="1" ht="15.75" x14ac:dyDescent="0.25">
      <c r="A20" s="53" t="s">
        <v>12</v>
      </c>
      <c r="B20" s="9" t="s">
        <v>37</v>
      </c>
      <c r="C20" s="43">
        <f t="shared" si="1"/>
        <v>31319.64783029319</v>
      </c>
      <c r="D20" s="43">
        <f t="shared" si="2"/>
        <v>61834.044844491771</v>
      </c>
      <c r="E20" s="25">
        <f t="shared" si="9"/>
        <v>97.428927616115288</v>
      </c>
      <c r="F20" s="56">
        <v>26040.941635814517</v>
      </c>
      <c r="G20" s="56">
        <v>49587.080378492348</v>
      </c>
      <c r="H20" s="40">
        <f t="shared" si="3"/>
        <v>90.419690163179268</v>
      </c>
      <c r="I20" s="57">
        <v>4.0154374066665879</v>
      </c>
      <c r="J20" s="57">
        <v>14.554519420236655</v>
      </c>
      <c r="K20" s="27">
        <f t="shared" si="4"/>
        <v>262.46410904258317</v>
      </c>
      <c r="L20" s="59">
        <v>4419.3378407365526</v>
      </c>
      <c r="M20" s="59">
        <v>9797.4477948304557</v>
      </c>
      <c r="N20" s="30">
        <f t="shared" si="5"/>
        <v>121.69492688519048</v>
      </c>
      <c r="O20" s="61">
        <v>855.35291633545262</v>
      </c>
      <c r="P20" s="61">
        <v>2434.9621517487299</v>
      </c>
      <c r="Q20" s="31">
        <f t="shared" si="6"/>
        <v>184.67339097652473</v>
      </c>
    </row>
    <row r="21" spans="1:17" s="10" customFormat="1" ht="47.25" customHeight="1" x14ac:dyDescent="0.25">
      <c r="A21" s="53" t="s">
        <v>38</v>
      </c>
      <c r="B21" s="15" t="s">
        <v>69</v>
      </c>
      <c r="C21" s="43">
        <f t="shared" si="1"/>
        <v>19076.824560020308</v>
      </c>
      <c r="D21" s="43">
        <f t="shared" si="2"/>
        <v>17948.229650459998</v>
      </c>
      <c r="E21" s="25">
        <f t="shared" si="9"/>
        <v>-5.9160522549729251</v>
      </c>
      <c r="F21" s="56">
        <v>16112.230437300204</v>
      </c>
      <c r="G21" s="56">
        <v>13839.443198699999</v>
      </c>
      <c r="H21" s="40">
        <f t="shared" si="3"/>
        <v>-14.105975255534133</v>
      </c>
      <c r="I21" s="57">
        <v>0</v>
      </c>
      <c r="J21" s="57">
        <v>0</v>
      </c>
      <c r="K21" s="27" t="s">
        <v>17</v>
      </c>
      <c r="L21" s="59">
        <v>2681.6343588155546</v>
      </c>
      <c r="M21" s="59">
        <v>3706.0585240799992</v>
      </c>
      <c r="N21" s="30">
        <f t="shared" si="5"/>
        <v>38.201485668498094</v>
      </c>
      <c r="O21" s="61">
        <v>282.95976390454837</v>
      </c>
      <c r="P21" s="61">
        <v>402.72792767999994</v>
      </c>
      <c r="Q21" s="31">
        <f t="shared" si="6"/>
        <v>42.326923843438493</v>
      </c>
    </row>
    <row r="22" spans="1:17" s="10" customFormat="1" ht="18" hidden="1" customHeight="1" x14ac:dyDescent="0.25">
      <c r="A22" s="54" t="s">
        <v>39</v>
      </c>
      <c r="B22" s="16" t="s">
        <v>28</v>
      </c>
      <c r="C22" s="43">
        <f t="shared" si="1"/>
        <v>22064.116766473657</v>
      </c>
      <c r="D22" s="43">
        <f t="shared" si="2"/>
        <v>19076.824560020308</v>
      </c>
      <c r="E22" s="25">
        <f t="shared" si="9"/>
        <v>-13.539142482206799</v>
      </c>
      <c r="F22" s="39">
        <v>17946.017363551764</v>
      </c>
      <c r="G22" s="39">
        <v>16112.230437300204</v>
      </c>
      <c r="H22" s="40">
        <f t="shared" si="3"/>
        <v>-10.218350339813924</v>
      </c>
      <c r="I22" s="26">
        <v>0</v>
      </c>
      <c r="J22" s="26">
        <v>0</v>
      </c>
      <c r="K22" s="27" t="s">
        <v>17</v>
      </c>
      <c r="L22" s="29">
        <v>3798.6579962817646</v>
      </c>
      <c r="M22" s="29">
        <v>2681.6343588155546</v>
      </c>
      <c r="N22" s="30">
        <f t="shared" si="5"/>
        <v>-29.405743780029283</v>
      </c>
      <c r="O22" s="32">
        <v>319.44140664012798</v>
      </c>
      <c r="P22" s="32">
        <v>282.95976390454837</v>
      </c>
      <c r="Q22" s="31">
        <f t="shared" si="6"/>
        <v>-11.420448939069004</v>
      </c>
    </row>
    <row r="23" spans="1:17" s="10" customFormat="1" ht="16.5" hidden="1" customHeight="1" x14ac:dyDescent="0.25">
      <c r="A23" s="54" t="s">
        <v>40</v>
      </c>
      <c r="B23" s="16" t="s">
        <v>5</v>
      </c>
      <c r="C23" s="43">
        <f t="shared" si="1"/>
        <v>0</v>
      </c>
      <c r="D23" s="43">
        <f t="shared" si="2"/>
        <v>16112.230437300204</v>
      </c>
      <c r="E23" s="25" t="e">
        <f t="shared" si="9"/>
        <v>#DIV/0!</v>
      </c>
      <c r="F23" s="39">
        <v>0</v>
      </c>
      <c r="G23" s="39">
        <v>16112.230437300204</v>
      </c>
      <c r="H23" s="40" t="e">
        <f t="shared" si="3"/>
        <v>#DIV/0!</v>
      </c>
      <c r="I23" s="26">
        <v>0</v>
      </c>
      <c r="J23" s="26">
        <v>0</v>
      </c>
      <c r="K23" s="27" t="s">
        <v>17</v>
      </c>
      <c r="L23" s="29">
        <v>0</v>
      </c>
      <c r="M23" s="29">
        <v>0</v>
      </c>
      <c r="N23" s="30" t="e">
        <f t="shared" si="5"/>
        <v>#DIV/0!</v>
      </c>
      <c r="O23" s="32">
        <v>0</v>
      </c>
      <c r="P23" s="32">
        <v>0</v>
      </c>
      <c r="Q23" s="31" t="e">
        <f t="shared" si="6"/>
        <v>#DIV/0!</v>
      </c>
    </row>
    <row r="24" spans="1:17" s="10" customFormat="1" ht="24.75" hidden="1" customHeight="1" x14ac:dyDescent="0.25">
      <c r="A24" s="54" t="s">
        <v>41</v>
      </c>
      <c r="B24" s="16" t="s">
        <v>42</v>
      </c>
      <c r="C24" s="43">
        <f t="shared" si="1"/>
        <v>0</v>
      </c>
      <c r="D24" s="43">
        <f t="shared" si="2"/>
        <v>0</v>
      </c>
      <c r="E24" s="25" t="e">
        <f t="shared" si="9"/>
        <v>#DIV/0!</v>
      </c>
      <c r="F24" s="39">
        <v>0</v>
      </c>
      <c r="G24" s="39">
        <v>0</v>
      </c>
      <c r="H24" s="40" t="e">
        <f t="shared" si="3"/>
        <v>#DIV/0!</v>
      </c>
      <c r="I24" s="26">
        <v>0</v>
      </c>
      <c r="J24" s="26">
        <v>0</v>
      </c>
      <c r="K24" s="27" t="s">
        <v>17</v>
      </c>
      <c r="L24" s="29">
        <v>0</v>
      </c>
      <c r="M24" s="29">
        <v>0</v>
      </c>
      <c r="N24" s="30" t="e">
        <f t="shared" si="5"/>
        <v>#DIV/0!</v>
      </c>
      <c r="O24" s="32">
        <v>0</v>
      </c>
      <c r="P24" s="32">
        <v>0</v>
      </c>
      <c r="Q24" s="31" t="e">
        <f t="shared" si="6"/>
        <v>#DIV/0!</v>
      </c>
    </row>
    <row r="25" spans="1:17" s="10" customFormat="1" ht="19.5" hidden="1" customHeight="1" x14ac:dyDescent="0.25">
      <c r="A25" s="54" t="s">
        <v>43</v>
      </c>
      <c r="B25" s="16" t="s">
        <v>15</v>
      </c>
      <c r="C25" s="43">
        <f t="shared" si="1"/>
        <v>0</v>
      </c>
      <c r="D25" s="43">
        <f t="shared" si="2"/>
        <v>0</v>
      </c>
      <c r="E25" s="25" t="e">
        <f t="shared" si="9"/>
        <v>#DIV/0!</v>
      </c>
      <c r="F25" s="39">
        <v>0</v>
      </c>
      <c r="G25" s="39">
        <v>0</v>
      </c>
      <c r="H25" s="40" t="e">
        <f t="shared" si="3"/>
        <v>#DIV/0!</v>
      </c>
      <c r="I25" s="26">
        <v>0</v>
      </c>
      <c r="J25" s="26">
        <v>0</v>
      </c>
      <c r="K25" s="27" t="s">
        <v>17</v>
      </c>
      <c r="L25" s="29">
        <v>0</v>
      </c>
      <c r="M25" s="29">
        <v>0</v>
      </c>
      <c r="N25" s="30" t="e">
        <f t="shared" si="5"/>
        <v>#DIV/0!</v>
      </c>
      <c r="O25" s="32">
        <v>0</v>
      </c>
      <c r="P25" s="32">
        <v>0</v>
      </c>
      <c r="Q25" s="31" t="e">
        <f t="shared" si="6"/>
        <v>#DIV/0!</v>
      </c>
    </row>
    <row r="26" spans="1:17" s="10" customFormat="1" ht="15.75" x14ac:dyDescent="0.25">
      <c r="A26" s="54" t="s">
        <v>14</v>
      </c>
      <c r="B26" s="15" t="s">
        <v>73</v>
      </c>
      <c r="C26" s="43">
        <f t="shared" si="1"/>
        <v>4211.7406210971567</v>
      </c>
      <c r="D26" s="43">
        <f t="shared" si="2"/>
        <v>4754.3740629984441</v>
      </c>
      <c r="E26" s="25">
        <f t="shared" si="9"/>
        <v>12.883828581066112</v>
      </c>
      <c r="F26" s="56">
        <v>3406.7093370239986</v>
      </c>
      <c r="G26" s="56">
        <v>3868.6544986508206</v>
      </c>
      <c r="H26" s="40">
        <f t="shared" si="3"/>
        <v>13.559864253941996</v>
      </c>
      <c r="I26" s="57">
        <v>1.4117538238076111</v>
      </c>
      <c r="J26" s="57">
        <v>1.5592612677554725</v>
      </c>
      <c r="K26" s="27">
        <f t="shared" si="4"/>
        <v>10.44852448495746</v>
      </c>
      <c r="L26" s="59">
        <v>605.62692365407213</v>
      </c>
      <c r="M26" s="59">
        <v>661.53285080516696</v>
      </c>
      <c r="N26" s="30">
        <f t="shared" si="5"/>
        <v>9.2310835214829012</v>
      </c>
      <c r="O26" s="61">
        <v>197.99260659527852</v>
      </c>
      <c r="P26" s="61">
        <v>222.62745227470117</v>
      </c>
      <c r="Q26" s="31">
        <f t="shared" si="6"/>
        <v>12.442305853258119</v>
      </c>
    </row>
    <row r="27" spans="1:17" s="10" customFormat="1" ht="15.75" hidden="1" x14ac:dyDescent="0.25">
      <c r="A27" s="54" t="s">
        <v>44</v>
      </c>
      <c r="B27" s="15" t="s">
        <v>45</v>
      </c>
      <c r="C27" s="43">
        <f t="shared" si="1"/>
        <v>2250.0702433004985</v>
      </c>
      <c r="D27" s="43">
        <f t="shared" si="2"/>
        <v>2753.9869818321167</v>
      </c>
      <c r="E27" s="25">
        <f t="shared" si="9"/>
        <v>22.395600316568419</v>
      </c>
      <c r="F27" s="56">
        <v>1794.6418051951671</v>
      </c>
      <c r="G27" s="56">
        <v>2226.6577008382578</v>
      </c>
      <c r="H27" s="40">
        <f t="shared" si="3"/>
        <v>24.072541628779746</v>
      </c>
      <c r="I27" s="26">
        <v>0.77648610052967793</v>
      </c>
      <c r="J27" s="26">
        <v>0.92357190325243466</v>
      </c>
      <c r="K27" s="27">
        <f t="shared" si="4"/>
        <v>18.942490100263541</v>
      </c>
      <c r="L27" s="29">
        <v>344.8568373909431</v>
      </c>
      <c r="M27" s="29">
        <v>395.81043143370835</v>
      </c>
      <c r="N27" s="30">
        <f t="shared" si="5"/>
        <v>14.775288907785892</v>
      </c>
      <c r="O27" s="32">
        <v>109.79511461385891</v>
      </c>
      <c r="P27" s="32">
        <v>130.59527765689791</v>
      </c>
      <c r="Q27" s="31">
        <f t="shared" si="6"/>
        <v>18.944525096760074</v>
      </c>
    </row>
    <row r="28" spans="1:17" s="10" customFormat="1" ht="30.75" hidden="1" x14ac:dyDescent="0.25">
      <c r="A28" s="54" t="s">
        <v>46</v>
      </c>
      <c r="B28" s="15" t="s">
        <v>35</v>
      </c>
      <c r="C28" s="43">
        <f t="shared" si="1"/>
        <v>479.84011513032129</v>
      </c>
      <c r="D28" s="43">
        <f t="shared" si="2"/>
        <v>572.68211064820696</v>
      </c>
      <c r="E28" s="25">
        <f t="shared" si="9"/>
        <v>19.348527267810951</v>
      </c>
      <c r="F28" s="56">
        <v>382.71744314940946</v>
      </c>
      <c r="G28" s="56">
        <v>463.0258023074677</v>
      </c>
      <c r="H28" s="40">
        <f t="shared" si="3"/>
        <v>20.983720652289833</v>
      </c>
      <c r="I28" s="26">
        <v>0.16559002146027454</v>
      </c>
      <c r="J28" s="26">
        <v>0.19205359734058058</v>
      </c>
      <c r="K28" s="27">
        <f t="shared" si="4"/>
        <v>15.981383205904535</v>
      </c>
      <c r="L28" s="29">
        <v>73.542657190302293</v>
      </c>
      <c r="M28" s="29">
        <v>82.307416405881753</v>
      </c>
      <c r="N28" s="30">
        <f t="shared" si="5"/>
        <v>11.917925664420011</v>
      </c>
      <c r="O28" s="32">
        <v>23.414424769149246</v>
      </c>
      <c r="P28" s="32">
        <v>27.156838337516923</v>
      </c>
      <c r="Q28" s="31">
        <f t="shared" si="6"/>
        <v>15.983367540588333</v>
      </c>
    </row>
    <row r="29" spans="1:17" ht="15.75" hidden="1" x14ac:dyDescent="0.25">
      <c r="A29" s="52" t="s">
        <v>47</v>
      </c>
      <c r="B29" s="7" t="s">
        <v>13</v>
      </c>
      <c r="C29" s="43">
        <f t="shared" si="1"/>
        <v>354.77304295441343</v>
      </c>
      <c r="D29" s="43">
        <f t="shared" si="2"/>
        <v>433.22301450523486</v>
      </c>
      <c r="E29" s="25">
        <f t="shared" si="9"/>
        <v>22.112720543116879</v>
      </c>
      <c r="F29" s="56">
        <v>282.96473682900063</v>
      </c>
      <c r="G29" s="56">
        <v>350.27012393018276</v>
      </c>
      <c r="H29" s="40">
        <f t="shared" si="3"/>
        <v>23.785786121418965</v>
      </c>
      <c r="I29" s="26">
        <v>0.12243010524535447</v>
      </c>
      <c r="J29" s="26">
        <v>0.14528485671097044</v>
      </c>
      <c r="K29" s="27">
        <f t="shared" si="4"/>
        <v>18.667591128680485</v>
      </c>
      <c r="L29" s="29">
        <v>54.374262292077624</v>
      </c>
      <c r="M29" s="29">
        <v>62.263979245193774</v>
      </c>
      <c r="N29" s="30">
        <f t="shared" si="5"/>
        <v>14.510021139662783</v>
      </c>
      <c r="O29" s="32">
        <v>17.311613728089824</v>
      </c>
      <c r="P29" s="32">
        <v>20.543626473147366</v>
      </c>
      <c r="Q29" s="31">
        <f t="shared" si="6"/>
        <v>18.669621421908687</v>
      </c>
    </row>
    <row r="30" spans="1:17" ht="21" customHeight="1" x14ac:dyDescent="0.25">
      <c r="A30" s="52">
        <v>2</v>
      </c>
      <c r="B30" s="7" t="s">
        <v>74</v>
      </c>
      <c r="C30" s="43">
        <f t="shared" si="1"/>
        <v>22708.326723362818</v>
      </c>
      <c r="D30" s="43">
        <f t="shared" si="2"/>
        <v>24317.330729178364</v>
      </c>
      <c r="E30" s="25">
        <f t="shared" si="9"/>
        <v>7.0855242899080224</v>
      </c>
      <c r="F30" s="56">
        <v>18367.861565159554</v>
      </c>
      <c r="G30" s="56">
        <v>19787.115963964596</v>
      </c>
      <c r="H30" s="40">
        <f t="shared" si="3"/>
        <v>7.7268352321268878</v>
      </c>
      <c r="I30" s="57">
        <v>7.6117144829371686</v>
      </c>
      <c r="J30" s="57">
        <v>7.9751974579161713</v>
      </c>
      <c r="K30" s="27">
        <f t="shared" si="4"/>
        <v>4.7753101590161577</v>
      </c>
      <c r="L30" s="59">
        <v>3265.3421214764135</v>
      </c>
      <c r="M30" s="59">
        <v>3383.5606765657039</v>
      </c>
      <c r="N30" s="30">
        <f t="shared" si="5"/>
        <v>3.6204033357410736</v>
      </c>
      <c r="O30" s="61">
        <v>1067.5113222439129</v>
      </c>
      <c r="P30" s="61">
        <v>1138.6788911901506</v>
      </c>
      <c r="Q30" s="31">
        <f t="shared" si="6"/>
        <v>6.6666804804133619</v>
      </c>
    </row>
    <row r="31" spans="1:17" ht="15.75" hidden="1" x14ac:dyDescent="0.25">
      <c r="A31" s="52" t="s">
        <v>48</v>
      </c>
      <c r="B31" s="7" t="s">
        <v>45</v>
      </c>
      <c r="C31" s="43">
        <f t="shared" si="1"/>
        <v>13477.266972710802</v>
      </c>
      <c r="D31" s="43">
        <f t="shared" si="2"/>
        <v>14276.274767086225</v>
      </c>
      <c r="E31" s="25">
        <f t="shared" si="9"/>
        <v>5.9285595216988582</v>
      </c>
      <c r="F31" s="56">
        <v>10749.382958606924</v>
      </c>
      <c r="G31" s="56">
        <v>11542.675168445394</v>
      </c>
      <c r="H31" s="40">
        <f t="shared" si="3"/>
        <v>7.3798860166507438</v>
      </c>
      <c r="I31" s="26">
        <v>4.6509261249049931</v>
      </c>
      <c r="J31" s="26">
        <v>4.7876647002960695</v>
      </c>
      <c r="K31" s="27">
        <f t="shared" si="4"/>
        <v>2.9400289688297221</v>
      </c>
      <c r="L31" s="29">
        <v>2065.5922537178094</v>
      </c>
      <c r="M31" s="29">
        <v>2051.8246862108917</v>
      </c>
      <c r="N31" s="30">
        <f t="shared" si="5"/>
        <v>-0.66651912942342051</v>
      </c>
      <c r="O31" s="32">
        <v>657.64083426116281</v>
      </c>
      <c r="P31" s="32">
        <v>676.98724772964329</v>
      </c>
      <c r="Q31" s="31">
        <f t="shared" si="6"/>
        <v>2.9417901779495708</v>
      </c>
    </row>
    <row r="32" spans="1:17" ht="30.75" hidden="1" x14ac:dyDescent="0.25">
      <c r="A32" s="52" t="s">
        <v>49</v>
      </c>
      <c r="B32" s="7" t="s">
        <v>50</v>
      </c>
      <c r="C32" s="43">
        <f t="shared" si="1"/>
        <v>2761.9149310311927</v>
      </c>
      <c r="D32" s="43">
        <f t="shared" si="2"/>
        <v>2967.4241268924861</v>
      </c>
      <c r="E32" s="25">
        <f t="shared" si="9"/>
        <v>7.440822798425728</v>
      </c>
      <c r="F32" s="56">
        <v>2202.8858931757986</v>
      </c>
      <c r="G32" s="56">
        <v>2399.2262227044862</v>
      </c>
      <c r="H32" s="40">
        <f t="shared" si="3"/>
        <v>8.9128688025521257</v>
      </c>
      <c r="I32" s="26">
        <v>0.95312071308730861</v>
      </c>
      <c r="J32" s="26">
        <v>0.99514978346341287</v>
      </c>
      <c r="K32" s="27">
        <f t="shared" si="4"/>
        <v>4.4096272170988158</v>
      </c>
      <c r="L32" s="29">
        <v>423.30467286262382</v>
      </c>
      <c r="M32" s="29">
        <v>426.48619316665679</v>
      </c>
      <c r="N32" s="30">
        <f t="shared" si="5"/>
        <v>0.75159111344500218</v>
      </c>
      <c r="O32" s="32">
        <v>134.77124427968334</v>
      </c>
      <c r="P32" s="32">
        <v>140.71656123787955</v>
      </c>
      <c r="Q32" s="31">
        <f t="shared" si="6"/>
        <v>4.4114135696916321</v>
      </c>
    </row>
    <row r="33" spans="1:17" ht="15.75" hidden="1" x14ac:dyDescent="0.25">
      <c r="A33" s="52" t="s">
        <v>51</v>
      </c>
      <c r="B33" s="7" t="s">
        <v>13</v>
      </c>
      <c r="C33" s="43">
        <f t="shared" si="1"/>
        <v>2192.9952767969276</v>
      </c>
      <c r="D33" s="43">
        <f t="shared" si="2"/>
        <v>3255.4437942497416</v>
      </c>
      <c r="E33" s="25">
        <f t="shared" si="9"/>
        <v>48.447369161898877</v>
      </c>
      <c r="F33" s="56">
        <v>1749.119172636294</v>
      </c>
      <c r="G33" s="56">
        <v>2632.0963177865124</v>
      </c>
      <c r="H33" s="40">
        <f t="shared" si="3"/>
        <v>50.481245587136527</v>
      </c>
      <c r="I33" s="26">
        <v>0.75678986290768568</v>
      </c>
      <c r="J33" s="26">
        <v>1.0917395183133247</v>
      </c>
      <c r="K33" s="27">
        <f t="shared" si="4"/>
        <v>44.259268235797805</v>
      </c>
      <c r="L33" s="29">
        <v>336.10924717627307</v>
      </c>
      <c r="M33" s="29">
        <v>467.88115601511151</v>
      </c>
      <c r="N33" s="30">
        <f t="shared" si="5"/>
        <v>39.205082855019015</v>
      </c>
      <c r="O33" s="32">
        <v>107.01006712145279</v>
      </c>
      <c r="P33" s="32">
        <v>154.37458092980455</v>
      </c>
      <c r="Q33" s="31">
        <f t="shared" si="6"/>
        <v>44.261736379059215</v>
      </c>
    </row>
    <row r="34" spans="1:17" ht="15.75" x14ac:dyDescent="0.25">
      <c r="A34" s="52" t="s">
        <v>16</v>
      </c>
      <c r="B34" s="7" t="s">
        <v>75</v>
      </c>
      <c r="C34" s="43">
        <f t="shared" si="1"/>
        <v>0</v>
      </c>
      <c r="D34" s="43">
        <f t="shared" si="2"/>
        <v>0</v>
      </c>
      <c r="E34" s="41" t="s">
        <v>17</v>
      </c>
      <c r="F34" s="56">
        <v>0</v>
      </c>
      <c r="G34" s="56">
        <v>0</v>
      </c>
      <c r="H34" s="28" t="s">
        <v>17</v>
      </c>
      <c r="I34" s="57">
        <v>0</v>
      </c>
      <c r="J34" s="57">
        <v>0</v>
      </c>
      <c r="K34" s="27" t="s">
        <v>17</v>
      </c>
      <c r="L34" s="59">
        <v>0</v>
      </c>
      <c r="M34" s="59">
        <v>0</v>
      </c>
      <c r="N34" s="30" t="s">
        <v>17</v>
      </c>
      <c r="O34" s="61">
        <v>0</v>
      </c>
      <c r="P34" s="61">
        <v>0</v>
      </c>
      <c r="Q34" s="31" t="s">
        <v>17</v>
      </c>
    </row>
    <row r="35" spans="1:17" ht="15.75" x14ac:dyDescent="0.25">
      <c r="A35" s="52">
        <v>4</v>
      </c>
      <c r="B35" s="7" t="s">
        <v>52</v>
      </c>
      <c r="C35" s="43">
        <f t="shared" si="1"/>
        <v>0</v>
      </c>
      <c r="D35" s="43">
        <f t="shared" si="2"/>
        <v>0</v>
      </c>
      <c r="E35" s="41" t="s">
        <v>17</v>
      </c>
      <c r="F35" s="56">
        <v>0</v>
      </c>
      <c r="G35" s="56">
        <v>0</v>
      </c>
      <c r="H35" s="28" t="s">
        <v>17</v>
      </c>
      <c r="I35" s="57">
        <v>0</v>
      </c>
      <c r="J35" s="57">
        <v>0</v>
      </c>
      <c r="K35" s="27" t="s">
        <v>17</v>
      </c>
      <c r="L35" s="59">
        <v>0</v>
      </c>
      <c r="M35" s="59">
        <v>0</v>
      </c>
      <c r="N35" s="30" t="s">
        <v>17</v>
      </c>
      <c r="O35" s="61">
        <v>0</v>
      </c>
      <c r="P35" s="61">
        <v>0</v>
      </c>
      <c r="Q35" s="31" t="s">
        <v>17</v>
      </c>
    </row>
    <row r="36" spans="1:17" ht="17.25" customHeight="1" x14ac:dyDescent="0.25">
      <c r="A36" s="52">
        <v>5</v>
      </c>
      <c r="B36" s="7" t="s">
        <v>76</v>
      </c>
      <c r="C36" s="43">
        <f t="shared" si="1"/>
        <v>989737.52699784702</v>
      </c>
      <c r="D36" s="43">
        <f t="shared" si="2"/>
        <v>1023255.1352806133</v>
      </c>
      <c r="E36" s="25">
        <f t="shared" si="9"/>
        <v>3.3865148454494545</v>
      </c>
      <c r="F36" s="56">
        <f>F7+F30</f>
        <v>720386.4098071222</v>
      </c>
      <c r="G36" s="56">
        <f>G7+G30</f>
        <v>750800.89492084237</v>
      </c>
      <c r="H36" s="28">
        <f t="shared" si="3"/>
        <v>4.2219681964660367</v>
      </c>
      <c r="I36" s="57">
        <f>I7+I30</f>
        <v>470.79035643175746</v>
      </c>
      <c r="J36" s="57">
        <f>J7+J30</f>
        <v>482.40863985216248</v>
      </c>
      <c r="K36" s="27">
        <f t="shared" si="4"/>
        <v>2.4678252775742919</v>
      </c>
      <c r="L36" s="59">
        <f>L7+L30</f>
        <v>202988.10355800544</v>
      </c>
      <c r="M36" s="59">
        <f>M7+M30</f>
        <v>203478.74616977412</v>
      </c>
      <c r="N36" s="30">
        <f t="shared" si="5"/>
        <v>0.24171003283868231</v>
      </c>
      <c r="O36" s="61">
        <f>O7+O30</f>
        <v>65892.223276287667</v>
      </c>
      <c r="P36" s="61">
        <f>P7+P30</f>
        <v>68493.085550144722</v>
      </c>
      <c r="Q36" s="31">
        <f t="shared" si="6"/>
        <v>3.9471460280700654</v>
      </c>
    </row>
    <row r="37" spans="1:17" ht="15.75" x14ac:dyDescent="0.25">
      <c r="A37" s="52">
        <v>7</v>
      </c>
      <c r="B37" s="7" t="s">
        <v>53</v>
      </c>
      <c r="C37" s="43">
        <f t="shared" si="1"/>
        <v>0</v>
      </c>
      <c r="D37" s="43">
        <f t="shared" si="2"/>
        <v>0</v>
      </c>
      <c r="E37" s="41" t="s">
        <v>17</v>
      </c>
      <c r="F37" s="56">
        <v>0</v>
      </c>
      <c r="G37" s="56">
        <v>0</v>
      </c>
      <c r="H37" s="28" t="s">
        <v>17</v>
      </c>
      <c r="I37" s="57">
        <v>0</v>
      </c>
      <c r="J37" s="57">
        <v>0</v>
      </c>
      <c r="K37" s="27" t="s">
        <v>17</v>
      </c>
      <c r="L37" s="59">
        <v>0</v>
      </c>
      <c r="M37" s="59">
        <v>0</v>
      </c>
      <c r="N37" s="30" t="s">
        <v>17</v>
      </c>
      <c r="O37" s="61">
        <v>0</v>
      </c>
      <c r="P37" s="61">
        <v>0</v>
      </c>
      <c r="Q37" s="31" t="s">
        <v>17</v>
      </c>
    </row>
    <row r="38" spans="1:17" ht="33" customHeight="1" x14ac:dyDescent="0.25">
      <c r="A38" s="52">
        <v>8</v>
      </c>
      <c r="B38" s="7" t="s">
        <v>77</v>
      </c>
      <c r="C38" s="43">
        <f t="shared" ref="C38" si="11">F38+I38+L38+O38</f>
        <v>22811.292647958242</v>
      </c>
      <c r="D38" s="43">
        <f t="shared" ref="D38" si="12">G38+J38+M38+P38</f>
        <v>24494.77145507812</v>
      </c>
      <c r="E38" s="41" t="s">
        <v>17</v>
      </c>
      <c r="F38" s="56">
        <v>16470.585922831629</v>
      </c>
      <c r="G38" s="56">
        <v>17949.760384151028</v>
      </c>
      <c r="H38" s="39" t="e">
        <f>SUM(#REF!)</f>
        <v>#REF!</v>
      </c>
      <c r="I38" s="57">
        <v>11.227556404223614</v>
      </c>
      <c r="J38" s="57">
        <v>11.766064386638114</v>
      </c>
      <c r="K38" s="56"/>
      <c r="L38" s="59">
        <v>4767.5159421720609</v>
      </c>
      <c r="M38" s="59">
        <v>4872.5045767242464</v>
      </c>
      <c r="N38" s="56"/>
      <c r="O38" s="61">
        <v>1561.963226550328</v>
      </c>
      <c r="P38" s="61">
        <v>1660.7404298162126</v>
      </c>
      <c r="Q38" s="31" t="s">
        <v>17</v>
      </c>
    </row>
    <row r="39" spans="1:17" s="3" customFormat="1" ht="35.25" customHeight="1" x14ac:dyDescent="0.25">
      <c r="A39" s="53">
        <v>9</v>
      </c>
      <c r="B39" s="9" t="s">
        <v>65</v>
      </c>
      <c r="C39" s="44">
        <f t="shared" ref="C39:P39" si="13">C36+C38</f>
        <v>1012548.8196458053</v>
      </c>
      <c r="D39" s="44">
        <f t="shared" si="13"/>
        <v>1047749.9067356915</v>
      </c>
      <c r="E39" s="42" t="e">
        <f t="shared" si="13"/>
        <v>#VALUE!</v>
      </c>
      <c r="F39" s="56">
        <f t="shared" si="13"/>
        <v>736856.99572995387</v>
      </c>
      <c r="G39" s="56">
        <f t="shared" si="13"/>
        <v>768750.65530499339</v>
      </c>
      <c r="H39" s="42" t="e">
        <f t="shared" si="13"/>
        <v>#REF!</v>
      </c>
      <c r="I39" s="57">
        <f t="shared" si="13"/>
        <v>482.01791283598106</v>
      </c>
      <c r="J39" s="57">
        <f t="shared" si="13"/>
        <v>494.17470423880059</v>
      </c>
      <c r="K39" s="44">
        <f t="shared" si="13"/>
        <v>2.4678252775742919</v>
      </c>
      <c r="L39" s="59">
        <f t="shared" si="13"/>
        <v>207755.6195001775</v>
      </c>
      <c r="M39" s="59">
        <f t="shared" si="13"/>
        <v>208351.25074649838</v>
      </c>
      <c r="N39" s="44">
        <f t="shared" si="13"/>
        <v>0.24171003283868231</v>
      </c>
      <c r="O39" s="61">
        <f t="shared" si="13"/>
        <v>67454.186502837998</v>
      </c>
      <c r="P39" s="61">
        <f t="shared" si="13"/>
        <v>70153.825979960937</v>
      </c>
      <c r="Q39" s="31">
        <f t="shared" si="6"/>
        <v>4.0021822470712891</v>
      </c>
    </row>
    <row r="40" spans="1:17" ht="46.5" customHeight="1" x14ac:dyDescent="0.25">
      <c r="A40" s="52">
        <v>10</v>
      </c>
      <c r="B40" s="7" t="s">
        <v>79</v>
      </c>
      <c r="C40" s="43">
        <f>C39/C44*1000</f>
        <v>2148.1216289125946</v>
      </c>
      <c r="D40" s="43">
        <f>D39/D44*1000</f>
        <v>2283.7683704539104</v>
      </c>
      <c r="E40" s="38" t="e">
        <f t="shared" ref="D40:P40" si="14">E39/E44*1000</f>
        <v>#VALUE!</v>
      </c>
      <c r="F40" s="56">
        <f t="shared" si="14"/>
        <v>1933.9973899170072</v>
      </c>
      <c r="G40" s="56">
        <f>G39/G44*1000</f>
        <v>2072.0496375313587</v>
      </c>
      <c r="H40" s="38" t="e">
        <f t="shared" si="14"/>
        <v>#REF!</v>
      </c>
      <c r="I40" s="57">
        <f t="shared" si="14"/>
        <v>2998.6751696746683</v>
      </c>
      <c r="J40" s="57">
        <f>J39/J44*1000</f>
        <v>3117.1724766376756</v>
      </c>
      <c r="K40" s="43">
        <f t="shared" si="14"/>
        <v>-1794.4582415708919</v>
      </c>
      <c r="L40" s="59">
        <f t="shared" si="14"/>
        <v>3059.1907191799687</v>
      </c>
      <c r="M40" s="59">
        <f t="shared" si="14"/>
        <v>3193.0150085286532</v>
      </c>
      <c r="N40" s="43">
        <f t="shared" si="14"/>
        <v>-61.716212334451761</v>
      </c>
      <c r="O40" s="61">
        <f t="shared" si="14"/>
        <v>3026.209607151121</v>
      </c>
      <c r="P40" s="61">
        <f t="shared" si="14"/>
        <v>3137.3769694278712</v>
      </c>
      <c r="Q40" s="31">
        <f t="shared" si="6"/>
        <v>3.6734852078340765</v>
      </c>
    </row>
    <row r="41" spans="1:17" ht="34.5" customHeight="1" x14ac:dyDescent="0.25">
      <c r="A41" s="53">
        <v>11</v>
      </c>
      <c r="B41" s="7" t="s">
        <v>80</v>
      </c>
      <c r="C41" s="43"/>
      <c r="D41" s="43">
        <f>G41+J41+M41+P41</f>
        <v>676.52</v>
      </c>
      <c r="E41" s="38"/>
      <c r="F41" s="56"/>
      <c r="G41" s="56">
        <v>541.27</v>
      </c>
      <c r="H41" s="38"/>
      <c r="I41" s="57"/>
      <c r="J41" s="57"/>
      <c r="K41" s="43"/>
      <c r="L41" s="59"/>
      <c r="M41" s="59">
        <v>124.77</v>
      </c>
      <c r="N41" s="43"/>
      <c r="O41" s="61"/>
      <c r="P41" s="61">
        <v>10.48</v>
      </c>
      <c r="Q41" s="31"/>
    </row>
    <row r="42" spans="1:17" ht="49.5" customHeight="1" x14ac:dyDescent="0.25">
      <c r="A42" s="53">
        <v>12</v>
      </c>
      <c r="B42" s="7" t="s">
        <v>82</v>
      </c>
      <c r="C42" s="43"/>
      <c r="D42" s="43">
        <f>D40+D43</f>
        <v>3075.7883704539104</v>
      </c>
      <c r="E42" s="38"/>
      <c r="F42" s="56"/>
      <c r="G42" s="56">
        <f>G40+G43</f>
        <v>2864.0696375313587</v>
      </c>
      <c r="H42" s="38"/>
      <c r="I42" s="57"/>
      <c r="J42" s="57"/>
      <c r="K42" s="43"/>
      <c r="L42" s="59"/>
      <c r="M42" s="59">
        <f>M40+M43</f>
        <v>3985.0350085286532</v>
      </c>
      <c r="N42" s="43"/>
      <c r="O42" s="61"/>
      <c r="P42" s="61">
        <f>P40+P43</f>
        <v>3929.3969694278712</v>
      </c>
      <c r="Q42" s="31"/>
    </row>
    <row r="43" spans="1:17" ht="34.5" hidden="1" customHeight="1" x14ac:dyDescent="0.25">
      <c r="A43" s="82">
        <v>12</v>
      </c>
      <c r="B43" s="81" t="s">
        <v>81</v>
      </c>
      <c r="C43" s="38"/>
      <c r="D43" s="38">
        <v>792.02</v>
      </c>
      <c r="E43" s="38"/>
      <c r="F43" s="39"/>
      <c r="G43" s="39">
        <f>D43</f>
        <v>792.02</v>
      </c>
      <c r="H43" s="38"/>
      <c r="I43" s="26"/>
      <c r="J43" s="26"/>
      <c r="K43" s="38"/>
      <c r="L43" s="29"/>
      <c r="M43" s="29">
        <f>D43</f>
        <v>792.02</v>
      </c>
      <c r="N43" s="38"/>
      <c r="O43" s="32"/>
      <c r="P43" s="32">
        <f>D43</f>
        <v>792.02</v>
      </c>
      <c r="Q43" s="31"/>
    </row>
    <row r="44" spans="1:17" ht="22.5" customHeight="1" x14ac:dyDescent="0.25">
      <c r="A44" s="53">
        <v>13</v>
      </c>
      <c r="B44" s="7" t="s">
        <v>54</v>
      </c>
      <c r="C44" s="44">
        <f t="shared" ref="C44" si="15">F44+I44+L44+O44</f>
        <v>471364.75235732808</v>
      </c>
      <c r="D44" s="44">
        <f t="shared" ref="D44" si="16">G44+J44+M44+P44</f>
        <v>458781.16200000001</v>
      </c>
      <c r="E44" s="25">
        <f t="shared" si="9"/>
        <v>-2.6696078343568672</v>
      </c>
      <c r="F44" s="56">
        <v>381002.063173195</v>
      </c>
      <c r="G44" s="56">
        <v>371009.76799999998</v>
      </c>
      <c r="H44" s="40">
        <f>G44/F44*100-100</f>
        <v>-2.6226354497856761</v>
      </c>
      <c r="I44" s="57">
        <v>160.74362362105265</v>
      </c>
      <c r="J44" s="57">
        <v>158.53299999999999</v>
      </c>
      <c r="K44" s="27">
        <f t="shared" si="4"/>
        <v>-1.3752480946081675</v>
      </c>
      <c r="L44" s="59">
        <v>67911.954033342336</v>
      </c>
      <c r="M44" s="59">
        <v>65252.199000000001</v>
      </c>
      <c r="N44" s="30">
        <f t="shared" si="5"/>
        <v>-3.9164754883013586</v>
      </c>
      <c r="O44" s="61">
        <v>22289.991527169688</v>
      </c>
      <c r="P44" s="61">
        <v>22360.661999999993</v>
      </c>
      <c r="Q44" s="31">
        <f t="shared" si="6"/>
        <v>0.31705024537207294</v>
      </c>
    </row>
    <row r="45" spans="1:17" ht="15" x14ac:dyDescent="0.2">
      <c r="A45" s="5"/>
      <c r="B45" s="5"/>
      <c r="C45" s="5"/>
      <c r="D45" s="5"/>
      <c r="E45" s="5"/>
      <c r="F45" s="5"/>
      <c r="G45" s="5"/>
      <c r="H45" s="5"/>
      <c r="I45" s="5"/>
      <c r="J45" s="6"/>
      <c r="K45" s="6"/>
      <c r="L45" s="6"/>
      <c r="M45" s="6"/>
      <c r="N45" s="6"/>
      <c r="O45" s="6"/>
      <c r="P45" s="6"/>
      <c r="Q45" s="5"/>
    </row>
    <row r="46" spans="1:17" ht="18.75" hidden="1" customHeight="1" x14ac:dyDescent="0.2">
      <c r="B46" s="2" t="s">
        <v>55</v>
      </c>
      <c r="C46" s="2"/>
      <c r="D46" s="2"/>
      <c r="E46" s="12">
        <f>D38/D36*100</f>
        <v>2.3938087980727087</v>
      </c>
      <c r="F46" s="12"/>
      <c r="G46" s="17">
        <f>G38/G36*100</f>
        <v>2.3907484002191404</v>
      </c>
      <c r="H46" s="17"/>
      <c r="I46" s="17"/>
      <c r="J46" s="17">
        <f>J38/J36*100</f>
        <v>2.4390243902439033</v>
      </c>
      <c r="K46" s="17"/>
      <c r="L46" s="17"/>
      <c r="M46" s="17">
        <f>M38/M36*100</f>
        <v>2.3946012389219429</v>
      </c>
      <c r="N46" s="17"/>
      <c r="O46" s="17"/>
      <c r="P46" s="17"/>
      <c r="Q46" s="17">
        <f>P38/P36*100</f>
        <v>2.4246833333276565</v>
      </c>
    </row>
    <row r="47" spans="1:17" hidden="1" x14ac:dyDescent="0.2">
      <c r="A47" s="66" t="s">
        <v>56</v>
      </c>
      <c r="B47" s="2" t="s">
        <v>57</v>
      </c>
      <c r="C47" s="2"/>
      <c r="D47" s="2"/>
      <c r="E47" s="14" t="e">
        <f>#REF!/1000-#REF!/1000+'Порівняння витрат 1стТ ТЕ'!D21</f>
        <v>#REF!</v>
      </c>
      <c r="F47" s="14"/>
      <c r="G47" s="12">
        <f>D7-D26</f>
        <v>994183.4304884366</v>
      </c>
      <c r="H47" s="12"/>
      <c r="I47" s="12"/>
      <c r="J47" s="12" t="e">
        <f>G47-E47</f>
        <v>#REF!</v>
      </c>
      <c r="K47" s="12"/>
      <c r="L47" s="12"/>
      <c r="M47" s="12"/>
      <c r="N47" s="12"/>
      <c r="O47" s="12"/>
      <c r="P47" s="12"/>
    </row>
    <row r="48" spans="1:17" hidden="1" x14ac:dyDescent="0.2">
      <c r="A48" s="67"/>
      <c r="B48" s="2" t="s">
        <v>58</v>
      </c>
      <c r="C48" s="2"/>
      <c r="D48" s="2"/>
      <c r="E48" s="12" t="e">
        <f>#REF!/1000-#REF!/1000</f>
        <v>#REF!</v>
      </c>
      <c r="F48" s="12"/>
      <c r="G48" s="12"/>
      <c r="H48" s="12"/>
      <c r="I48" s="12"/>
      <c r="M48" s="12"/>
      <c r="N48" s="12"/>
      <c r="O48" s="12"/>
      <c r="P48" s="12"/>
    </row>
    <row r="49" spans="1:17" hidden="1" x14ac:dyDescent="0.2">
      <c r="A49" s="67"/>
      <c r="B49" s="2" t="s">
        <v>59</v>
      </c>
      <c r="C49" s="2"/>
      <c r="D49" s="2"/>
      <c r="E49" s="12" t="e">
        <f>#REF!/1000-#REF!/1000</f>
        <v>#REF!</v>
      </c>
      <c r="F49" s="12"/>
      <c r="G49" s="12"/>
      <c r="H49" s="12"/>
      <c r="I49" s="12"/>
      <c r="M49" s="12"/>
      <c r="N49" s="12"/>
      <c r="O49" s="12"/>
      <c r="P49" s="12"/>
    </row>
    <row r="50" spans="1:17" hidden="1" x14ac:dyDescent="0.2">
      <c r="A50" s="67"/>
      <c r="E50" s="12" t="e">
        <f>SUM(E47:E49)</f>
        <v>#REF!</v>
      </c>
      <c r="F50" s="12"/>
      <c r="G50" s="12"/>
      <c r="H50" s="12"/>
      <c r="I50" s="12"/>
    </row>
    <row r="51" spans="1:17" hidden="1" x14ac:dyDescent="0.2">
      <c r="A51" s="67"/>
      <c r="E51" s="12"/>
      <c r="F51" s="12"/>
      <c r="G51" s="12"/>
      <c r="H51" s="12"/>
      <c r="I51" s="12"/>
    </row>
    <row r="52" spans="1:17" hidden="1" x14ac:dyDescent="0.2">
      <c r="A52" s="67"/>
      <c r="E52" s="12" t="e">
        <f>E50-D36</f>
        <v>#REF!</v>
      </c>
      <c r="F52" s="12"/>
      <c r="G52" s="18" t="s">
        <v>60</v>
      </c>
      <c r="H52" s="18"/>
      <c r="I52" s="18"/>
      <c r="J52" s="12" t="e">
        <f>#REF!</f>
        <v>#REF!</v>
      </c>
      <c r="K52" s="12"/>
      <c r="L52" s="12"/>
    </row>
    <row r="53" spans="1:17" hidden="1" x14ac:dyDescent="0.2">
      <c r="A53" s="67"/>
      <c r="J53" s="14" t="e">
        <f>J52+E52</f>
        <v>#REF!</v>
      </c>
      <c r="K53" s="14"/>
      <c r="L53" s="14"/>
      <c r="M53" s="13"/>
      <c r="N53" s="13"/>
      <c r="O53" s="13"/>
      <c r="P53" s="13"/>
      <c r="Q53" s="2"/>
    </row>
    <row r="54" spans="1:17" hidden="1" x14ac:dyDescent="0.2">
      <c r="A54" s="67"/>
      <c r="B54" s="19" t="s">
        <v>61</v>
      </c>
      <c r="C54" s="19"/>
      <c r="D54" s="19"/>
      <c r="M54" s="12"/>
      <c r="N54" s="12"/>
      <c r="O54" s="12"/>
      <c r="P54" s="12"/>
    </row>
    <row r="55" spans="1:17" hidden="1" x14ac:dyDescent="0.2">
      <c r="A55" s="67"/>
      <c r="B55" s="1" t="s">
        <v>62</v>
      </c>
      <c r="E55" s="8" t="e">
        <f>#REF!+#REF!+#REF!+#REF!</f>
        <v>#REF!</v>
      </c>
      <c r="F55" s="8"/>
      <c r="J55" s="1"/>
      <c r="K55" s="1"/>
      <c r="L55" s="1"/>
      <c r="M55" s="1"/>
      <c r="N55" s="1"/>
      <c r="O55" s="1"/>
      <c r="P55" s="1"/>
    </row>
    <row r="56" spans="1:17" hidden="1" x14ac:dyDescent="0.2">
      <c r="A56" s="67"/>
      <c r="E56" s="8" t="e">
        <f>E55-D36</f>
        <v>#REF!</v>
      </c>
      <c r="F56" s="8"/>
    </row>
    <row r="57" spans="1:17" hidden="1" x14ac:dyDescent="0.2">
      <c r="A57" s="67"/>
      <c r="B57" s="1" t="s">
        <v>63</v>
      </c>
      <c r="E57" s="8" t="e">
        <f>#REF!+#REF!+#REF!+#REF!+#REF!+#REF!+#REF!+#REF!+#REF!+#REF!+#REF!+#REF!+#REF!</f>
        <v>#REF!</v>
      </c>
      <c r="F57" s="8"/>
      <c r="G57" s="2" t="s">
        <v>64</v>
      </c>
      <c r="H57" s="2"/>
      <c r="I57" s="2"/>
    </row>
    <row r="58" spans="1:17" hidden="1" x14ac:dyDescent="0.2">
      <c r="E58" s="8" t="e">
        <f>D36-#REF!</f>
        <v>#REF!</v>
      </c>
      <c r="F58" s="8"/>
    </row>
    <row r="59" spans="1:17" hidden="1" x14ac:dyDescent="0.2"/>
    <row r="60" spans="1:17" hidden="1" x14ac:dyDescent="0.2">
      <c r="A60" s="20"/>
      <c r="B60" s="21"/>
      <c r="C60" s="21"/>
      <c r="D60" s="21"/>
      <c r="E60" s="22"/>
      <c r="F60" s="22"/>
      <c r="G60" s="22">
        <f>G36+G38</f>
        <v>768750.65530499339</v>
      </c>
      <c r="H60" s="22"/>
      <c r="I60" s="22"/>
      <c r="J60" s="22">
        <f>J36+J38</f>
        <v>494.17470423880059</v>
      </c>
      <c r="K60" s="22"/>
      <c r="L60" s="22"/>
      <c r="M60" s="22">
        <f>M36+M38</f>
        <v>208351.25074649838</v>
      </c>
      <c r="N60" s="22"/>
      <c r="O60" s="22"/>
      <c r="P60" s="22"/>
      <c r="Q60" s="22">
        <f>P36+P38</f>
        <v>70153.825979960937</v>
      </c>
    </row>
    <row r="61" spans="1:17" hidden="1" x14ac:dyDescent="0.2">
      <c r="A61" s="20"/>
      <c r="B61" s="21"/>
      <c r="C61" s="21"/>
      <c r="D61" s="21"/>
      <c r="E61" s="22"/>
      <c r="F61" s="22"/>
      <c r="G61" s="22" t="e">
        <f>G60+#REF!</f>
        <v>#REF!</v>
      </c>
      <c r="H61" s="22"/>
      <c r="I61" s="22"/>
      <c r="J61" s="22" t="e">
        <f>J60+#REF!</f>
        <v>#REF!</v>
      </c>
      <c r="K61" s="22"/>
      <c r="L61" s="22"/>
      <c r="M61" s="22" t="e">
        <f>M60+#REF!</f>
        <v>#REF!</v>
      </c>
      <c r="N61" s="22"/>
      <c r="O61" s="22"/>
      <c r="P61" s="22"/>
      <c r="Q61" s="22" t="e">
        <f>Q60+#REF!</f>
        <v>#REF!</v>
      </c>
    </row>
    <row r="62" spans="1:17" hidden="1" x14ac:dyDescent="0.2">
      <c r="A62" s="20"/>
      <c r="B62" s="21"/>
      <c r="C62" s="21"/>
      <c r="D62" s="21"/>
      <c r="E62" s="22" t="e">
        <f>SUM(G62:Q62)</f>
        <v>#REF!</v>
      </c>
      <c r="F62" s="22"/>
      <c r="G62" s="22" t="e">
        <f>G61-G60</f>
        <v>#REF!</v>
      </c>
      <c r="H62" s="22"/>
      <c r="I62" s="22"/>
      <c r="J62" s="22" t="e">
        <f t="shared" ref="J62:Q62" si="17">J61-J60</f>
        <v>#REF!</v>
      </c>
      <c r="K62" s="22"/>
      <c r="L62" s="22"/>
      <c r="M62" s="22" t="e">
        <f t="shared" si="17"/>
        <v>#REF!</v>
      </c>
      <c r="N62" s="22"/>
      <c r="O62" s="22"/>
      <c r="P62" s="22"/>
      <c r="Q62" s="22" t="e">
        <f t="shared" si="17"/>
        <v>#REF!</v>
      </c>
    </row>
    <row r="63" spans="1:17" hidden="1" x14ac:dyDescent="0.2"/>
    <row r="65" spans="4:16" x14ac:dyDescent="0.2">
      <c r="G65" s="8"/>
      <c r="J65" s="12"/>
    </row>
    <row r="66" spans="4:16" x14ac:dyDescent="0.2"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</sheetData>
  <mergeCells count="10">
    <mergeCell ref="L4:N4"/>
    <mergeCell ref="O4:Q4"/>
    <mergeCell ref="A47:A57"/>
    <mergeCell ref="A1:Q1"/>
    <mergeCell ref="M2:Q2"/>
    <mergeCell ref="A4:A5"/>
    <mergeCell ref="B4:B5"/>
    <mergeCell ref="C4:E4"/>
    <mergeCell ref="F4:H4"/>
    <mergeCell ref="I4:K4"/>
  </mergeCells>
  <printOptions horizontalCentered="1" verticalCentered="1"/>
  <pageMargins left="0" right="0" top="0" bottom="0" header="0.31496062992125984" footer="0.31496062992125984"/>
  <pageSetup paperSize="8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Порівняння витрат 1стТ ТЕ</vt:lpstr>
      <vt:lpstr>'Порівняння витрат 1стТ ТЕ'!Область_печати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2023-08-09T13:41:29Z</cp:lastPrinted>
  <dcterms:created xsi:type="dcterms:W3CDTF">2021-09-16T08:48:26Z</dcterms:created>
  <dcterms:modified xsi:type="dcterms:W3CDTF">2024-08-14T13:22:48Z</dcterms:modified>
</cp:coreProperties>
</file>